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nance\Downloads\"/>
    </mc:Choice>
  </mc:AlternateContent>
  <xr:revisionPtr revIDLastSave="0" documentId="13_ncr:1_{0CF394E5-8DE1-48FA-983C-097F6FB88F08}" xr6:coauthVersionLast="47" xr6:coauthVersionMax="47" xr10:uidLastSave="{00000000-0000-0000-0000-000000000000}"/>
  <bookViews>
    <workbookView xWindow="2616" yWindow="2616" windowWidth="27180" windowHeight="1212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1" l="1"/>
  <c r="G125" i="1"/>
  <c r="F125" i="1"/>
  <c r="F61" i="1"/>
  <c r="E115" i="1"/>
  <c r="F115" i="1"/>
  <c r="G115" i="1"/>
  <c r="G61" i="1"/>
  <c r="E125" i="1"/>
</calcChain>
</file>

<file path=xl/sharedStrings.xml><?xml version="1.0" encoding="utf-8"?>
<sst xmlns="http://schemas.openxmlformats.org/spreadsheetml/2006/main" count="143" uniqueCount="114">
  <si>
    <t>DPH</t>
  </si>
  <si>
    <t>název</t>
  </si>
  <si>
    <t>celkem</t>
  </si>
  <si>
    <t>par./pol.</t>
  </si>
  <si>
    <t>Daň z příjmu pravnických osob</t>
  </si>
  <si>
    <t>Neinvestiční přijaté transfery ze státního rozpočtu</t>
  </si>
  <si>
    <t>Pěstební činnost /lesy/</t>
  </si>
  <si>
    <t>Sběr a zpracování druhotných surovin</t>
  </si>
  <si>
    <t>Silnice</t>
  </si>
  <si>
    <t>Správní poplatky</t>
  </si>
  <si>
    <t>Poplatek ze psů</t>
  </si>
  <si>
    <t>Daň z nemovitostí</t>
  </si>
  <si>
    <t>Poplatek za užívaní veřejného prostranství</t>
  </si>
  <si>
    <t>Celospolečenské funkce lesů</t>
  </si>
  <si>
    <t>Zastupitelstva obcí</t>
  </si>
  <si>
    <t>Činnost místní správy</t>
  </si>
  <si>
    <t>Obecné příjmy a výdaje z finančních operací</t>
  </si>
  <si>
    <t>Ostatní finanční operace</t>
  </si>
  <si>
    <t>Požární ochrana</t>
  </si>
  <si>
    <t>Ochrana obyvatestva</t>
  </si>
  <si>
    <t>Ochrana druhů a stanovišť</t>
  </si>
  <si>
    <t>Péče o vzhled obcí a veřejnou zeleň</t>
  </si>
  <si>
    <t>Sběr a svoz nebezpečných odpadů</t>
  </si>
  <si>
    <t>Sběr a svoz komunálních odpadů</t>
  </si>
  <si>
    <t>Využívání a zneškodňování komunálních odpadů</t>
  </si>
  <si>
    <t>Sběr a svoz ostatních odpadů (jiných než nebezpečných a komunálních)</t>
  </si>
  <si>
    <t>Komunální služby a územní rozvoj jinde nezařazené</t>
  </si>
  <si>
    <t>Pohřebnictví</t>
  </si>
  <si>
    <t>Veřejné osvětlení</t>
  </si>
  <si>
    <t>Využití volného času dětí a mládeže</t>
  </si>
  <si>
    <t>Ostatní tělovýchovná činnost</t>
  </si>
  <si>
    <t>Ostatní záležitosti kultury, církví a sdělovacích prostředků</t>
  </si>
  <si>
    <t>Ostatní záležitosti sdělovacích prostředků</t>
  </si>
  <si>
    <t>Rozhlas a televize</t>
  </si>
  <si>
    <t>Ostatní záležitosti kultury</t>
  </si>
  <si>
    <t>Činnosti knihovnické</t>
  </si>
  <si>
    <t>Základní školy</t>
  </si>
  <si>
    <t>Předškolní zařízení</t>
  </si>
  <si>
    <t>Revitalizace říčních systémů</t>
  </si>
  <si>
    <t>Odvádění a čistění odpadních vod a nakládání s kaly</t>
  </si>
  <si>
    <t>Pitná voda</t>
  </si>
  <si>
    <t>Ostatní záležitosti pozemních komunikací</t>
  </si>
  <si>
    <t>Příjmy z pronájmu pozemků</t>
  </si>
  <si>
    <t>Odvody za vynětí půdy ze ZPF</t>
  </si>
  <si>
    <t>Ostatní správa ve vodním hospodářství</t>
  </si>
  <si>
    <t>Nebytové hospodářství</t>
  </si>
  <si>
    <t>Uhrazené splátky dlouhodobých přijatých půjčených prostředků</t>
  </si>
  <si>
    <t>Pojištění funkčně nespecifikované</t>
  </si>
  <si>
    <t>Změna stavu krátkodobých prostředků na bankovních účtech</t>
  </si>
  <si>
    <t xml:space="preserve">Daň z příjmu právnických osob za obce </t>
  </si>
  <si>
    <t xml:space="preserve">Poplatky za odnětí pozemků plnění funkcí lesa </t>
  </si>
  <si>
    <t>Pořízení, zachování a obnova hodnot míst.kultur</t>
  </si>
  <si>
    <t>Sportovní zařízení v majetku obce</t>
  </si>
  <si>
    <t>Ozdravování hospod.zvířat, polních a spec.plodin a zvláštní veterinární péče</t>
  </si>
  <si>
    <t>Záležitosti pošt</t>
  </si>
  <si>
    <t>Finanční vypořádání minulých let</t>
  </si>
  <si>
    <t>3113/5331</t>
  </si>
  <si>
    <t>Územní plánování</t>
  </si>
  <si>
    <t>Daň z příjmů fyzických osob placená plátci</t>
  </si>
  <si>
    <t>Daň z příjmu fyzických osob placená poplatníky</t>
  </si>
  <si>
    <t>Daň z příjmů fyzických osob vybíraná srážkou</t>
  </si>
  <si>
    <t>Dopravní obslužnost</t>
  </si>
  <si>
    <t>Volba prezidenta republiky</t>
  </si>
  <si>
    <t>Ostatní služby a činnosti v oblasti sociální péče</t>
  </si>
  <si>
    <t>Ostatní speciální zdravotnická péče</t>
  </si>
  <si>
    <t>z toho Základní škola T.G. Masaryka Drásov, příspěvek</t>
  </si>
  <si>
    <t>Příjmy:</t>
  </si>
  <si>
    <t>Neinv.přijaté transfery z všeob.pokl.správy státního rozpočtu</t>
  </si>
  <si>
    <t>Ostatní neinvest.přijaté tran.ze státního rozpočtu</t>
  </si>
  <si>
    <t>Neinvestiční přijaté transfery od obcí</t>
  </si>
  <si>
    <t>Neinvestiční přijaté transfery od krajů</t>
  </si>
  <si>
    <t>Výdaje:</t>
  </si>
  <si>
    <t>Dlouhodobé přijaté půjčené prostředky</t>
  </si>
  <si>
    <t>pol.</t>
  </si>
  <si>
    <t>Financování:</t>
  </si>
  <si>
    <t>Daň z hazardních her</t>
  </si>
  <si>
    <t>Zrušený odvod z loterií a pod. her kr. VHP</t>
  </si>
  <si>
    <t>Ostatní ochrana půdy a spodní vody</t>
  </si>
  <si>
    <t xml:space="preserve">Pěstební činnost </t>
  </si>
  <si>
    <t>Op.z peněž.účtů org.nemaj.char.příj.a výd.vl. sektoru</t>
  </si>
  <si>
    <t>Ostatní investiční přijaté transfery ze stát. rozpočtu</t>
  </si>
  <si>
    <t>Volby do zastupitelstev ÚSC</t>
  </si>
  <si>
    <t>Příjem z poplatku za obecní systém odpadového hospodářství</t>
  </si>
  <si>
    <t>Příjem ze zrušených místních poplatků</t>
  </si>
  <si>
    <t>Ostatní neinvest příjaté transfery od rozpočtů územní úrovně</t>
  </si>
  <si>
    <t xml:space="preserve">Neinvest.přij.transf. od mezinárod.organizací </t>
  </si>
  <si>
    <t>Investiční přijaté transfery od krajů</t>
  </si>
  <si>
    <t>Investiční přijaté transfery ze státních fondů</t>
  </si>
  <si>
    <t>Bytové hospodářství</t>
  </si>
  <si>
    <t>Sběr a svoz ostatních odpadů</t>
  </si>
  <si>
    <t>Domov pro seniory</t>
  </si>
  <si>
    <t>Krizová opatření</t>
  </si>
  <si>
    <t>Aktivní řízení likvidity - termínovaný vklad</t>
  </si>
  <si>
    <t>Splacení dluhu Sokol</t>
  </si>
  <si>
    <t>Schválený rozpočet 2025</t>
  </si>
  <si>
    <t>Plnění rozpočtu 2025</t>
  </si>
  <si>
    <t>Daň z technických her prostřednictvím internetu</t>
  </si>
  <si>
    <t>Dan z hazardních her prostřednictvím internetu</t>
  </si>
  <si>
    <t>Návrh rozpočtu 2026</t>
  </si>
  <si>
    <t>Mateřské školy</t>
  </si>
  <si>
    <t>Ostatní správa v ochraně životního prostředí</t>
  </si>
  <si>
    <t>Rybářství a myslivost</t>
  </si>
  <si>
    <t>Schválený rozpočtet 2026</t>
  </si>
  <si>
    <t>Volby do parlamentu ČR</t>
  </si>
  <si>
    <t>Převody vlastním fondům rozpočtové územní úrovně</t>
  </si>
  <si>
    <t>Uhrazené splátky dlouhodobých přijatých půjčených prostředků Chaloupka</t>
  </si>
  <si>
    <t>Návrh rozpočtu městyse Drásov na rok 2026 v Kč</t>
  </si>
  <si>
    <t>Plánované investice 2026: par. 1076 - Rybářství a myslivost - zbudování rybníka 5 000 000,-Kč</t>
  </si>
  <si>
    <t>par.3745 - péče o vzhled obcí a veřejnou zeleň - multikára 4 000 000,-</t>
  </si>
  <si>
    <t>Rozpočet byl sestaven na základě výsledků minulého roku, některé položky byly navýšeny s přihlédnutím k plánovaným investicím roku 2026.</t>
  </si>
  <si>
    <t>par. 4350 - domov pro seniory 66 000 000,- , z toho 50 000 000,- bude kryto úvěrem komerční banky</t>
  </si>
  <si>
    <t>par. 3639 - komunální rozvoj - výstavba haly pro technický úsek 5 000 000,-, 2 000 000,- nákup pozemků</t>
  </si>
  <si>
    <t>Návrh rozpočtu městyse Drásov na rok 2026 byl schválen na zasedání rady městyse Drásov 11.12-2026</t>
  </si>
  <si>
    <t>Přípomínky k návrhu rozpočtu můžete podávat písemně nebo ústně na úřadu městyse Drásov do 2.3.2026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</si>
</sst>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 CE"/>
      <charset val="238"/>
    </font>
    <font>
      <sz val="11"/>
      <name val="Arial CE"/>
      <charset val="238"/>
    </font>
    <font>
      <b/>
      <i/>
      <sz val="16"/>
      <name val="Arial CE"/>
      <charset val="238"/>
    </font>
    <font>
      <b/>
      <sz val="16"/>
      <name val="Arial CE"/>
      <charset val="238"/>
    </font>
    <font>
      <b/>
      <i/>
      <sz val="10"/>
      <name val="Arial CE"/>
      <charset val="238"/>
    </font>
    <font>
      <sz val="10"/>
      <color rgb="FF000000"/>
      <name val="Arial"/>
      <family val="2"/>
      <charset val="238"/>
    </font>
    <font>
      <b/>
      <sz val="10"/>
      <name val="Arial CE"/>
      <charset val="238"/>
    </font>
    <font>
      <sz val="9"/>
      <name val="Arial CE"/>
      <charset val="238"/>
    </font>
    <font>
      <sz val="11"/>
      <color theme="5"/>
      <name val="Arial CE"/>
      <charset val="238"/>
    </font>
    <font>
      <sz val="8"/>
      <name val="Arial CE"/>
      <charset val="238"/>
    </font>
    <font>
      <b/>
      <sz val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7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2" borderId="4" xfId="0" applyFont="1" applyFill="1" applyBorder="1" applyAlignment="1">
      <alignment horizontal="center" wrapText="1"/>
    </xf>
    <xf numFmtId="4" fontId="0" fillId="0" borderId="1" xfId="0" applyNumberFormat="1" applyBorder="1" applyAlignment="1">
      <alignment horizontal="right"/>
    </xf>
    <xf numFmtId="3" fontId="0" fillId="3" borderId="1" xfId="0" applyNumberFormat="1" applyFill="1" applyBorder="1" applyAlignment="1">
      <alignment horizontal="right"/>
    </xf>
    <xf numFmtId="4" fontId="0" fillId="3" borderId="1" xfId="0" applyNumberFormat="1" applyFill="1" applyBorder="1" applyAlignment="1">
      <alignment horizontal="right"/>
    </xf>
    <xf numFmtId="4" fontId="0" fillId="3" borderId="1" xfId="0" applyNumberFormat="1" applyFill="1" applyBorder="1" applyAlignment="1">
      <alignment horizontal="right" vertical="center" wrapText="1"/>
    </xf>
    <xf numFmtId="4" fontId="0" fillId="3" borderId="5" xfId="0" applyNumberFormat="1" applyFill="1" applyBorder="1" applyAlignment="1">
      <alignment horizontal="right"/>
    </xf>
    <xf numFmtId="4" fontId="0" fillId="3" borderId="5" xfId="0" applyNumberFormat="1" applyFill="1" applyBorder="1" applyAlignment="1">
      <alignment horizontal="right" wrapText="1"/>
    </xf>
    <xf numFmtId="0" fontId="4" fillId="2" borderId="3" xfId="0" applyFont="1" applyFill="1" applyBorder="1" applyAlignment="1">
      <alignment horizontal="right"/>
    </xf>
    <xf numFmtId="0" fontId="0" fillId="0" borderId="1" xfId="0" applyBorder="1"/>
    <xf numFmtId="3" fontId="0" fillId="0" borderId="5" xfId="0" applyNumberFormat="1" applyBorder="1" applyAlignment="1">
      <alignment horizontal="right"/>
    </xf>
    <xf numFmtId="0" fontId="0" fillId="0" borderId="6" xfId="0" applyBorder="1"/>
    <xf numFmtId="3" fontId="0" fillId="0" borderId="7" xfId="0" applyNumberFormat="1" applyBorder="1" applyAlignment="1">
      <alignment horizontal="right"/>
    </xf>
    <xf numFmtId="0" fontId="0" fillId="0" borderId="2" xfId="0" applyBorder="1"/>
    <xf numFmtId="4" fontId="0" fillId="4" borderId="2" xfId="0" applyNumberFormat="1" applyFill="1" applyBorder="1" applyAlignment="1">
      <alignment horizontal="right"/>
    </xf>
    <xf numFmtId="3" fontId="6" fillId="2" borderId="8" xfId="0" applyNumberFormat="1" applyFont="1" applyFill="1" applyBorder="1"/>
    <xf numFmtId="0" fontId="4" fillId="2" borderId="9" xfId="0" applyFont="1" applyFill="1" applyBorder="1"/>
    <xf numFmtId="0" fontId="0" fillId="0" borderId="10" xfId="0" applyBorder="1"/>
    <xf numFmtId="0" fontId="0" fillId="0" borderId="11" xfId="0" applyBorder="1"/>
    <xf numFmtId="0" fontId="6" fillId="2" borderId="12" xfId="0" applyFont="1" applyFill="1" applyBorder="1"/>
    <xf numFmtId="0" fontId="4" fillId="2" borderId="13" xfId="0" applyFont="1" applyFill="1" applyBorder="1" applyAlignment="1">
      <alignment horizontal="center" wrapText="1"/>
    </xf>
    <xf numFmtId="0" fontId="6" fillId="3" borderId="0" xfId="0" applyFont="1" applyFill="1"/>
    <xf numFmtId="3" fontId="0" fillId="3" borderId="0" xfId="0" applyNumberFormat="1" applyFill="1" applyAlignment="1">
      <alignment horizontal="right"/>
    </xf>
    <xf numFmtId="4" fontId="0" fillId="3" borderId="0" xfId="0" applyNumberFormat="1" applyFill="1" applyAlignment="1">
      <alignment horizontal="right"/>
    </xf>
    <xf numFmtId="3" fontId="6" fillId="3" borderId="0" xfId="0" applyNumberFormat="1" applyFont="1" applyFill="1"/>
    <xf numFmtId="0" fontId="5" fillId="3" borderId="10" xfId="0" applyFont="1" applyFill="1" applyBorder="1"/>
    <xf numFmtId="0" fontId="5" fillId="0" borderId="10" xfId="0" applyFont="1" applyBorder="1"/>
    <xf numFmtId="0" fontId="0" fillId="3" borderId="10" xfId="0" applyFill="1" applyBorder="1"/>
    <xf numFmtId="3" fontId="0" fillId="4" borderId="8" xfId="0" applyNumberFormat="1" applyFill="1" applyBorder="1" applyAlignment="1">
      <alignment horizontal="right"/>
    </xf>
    <xf numFmtId="3" fontId="0" fillId="3" borderId="5" xfId="0" applyNumberFormat="1" applyFill="1" applyBorder="1" applyAlignment="1">
      <alignment horizontal="right"/>
    </xf>
    <xf numFmtId="0" fontId="0" fillId="3" borderId="1" xfId="0" applyFill="1" applyBorder="1"/>
    <xf numFmtId="0" fontId="0" fillId="3" borderId="1" xfId="0" applyFill="1" applyBorder="1" applyAlignment="1">
      <alignment horizontal="right"/>
    </xf>
    <xf numFmtId="0" fontId="0" fillId="0" borderId="1" xfId="0" applyBorder="1" applyAlignment="1">
      <alignment vertical="center" wrapText="1"/>
    </xf>
    <xf numFmtId="3" fontId="0" fillId="3" borderId="5" xfId="0" applyNumberFormat="1" applyFill="1" applyBorder="1" applyAlignment="1">
      <alignment horizontal="right" wrapText="1"/>
    </xf>
    <xf numFmtId="0" fontId="0" fillId="0" borderId="10" xfId="0" applyBorder="1" applyAlignment="1">
      <alignment vertical="center" wrapText="1"/>
    </xf>
    <xf numFmtId="3" fontId="0" fillId="2" borderId="8" xfId="0" applyNumberFormat="1" applyFill="1" applyBorder="1" applyAlignment="1">
      <alignment horizontal="right"/>
    </xf>
    <xf numFmtId="4" fontId="0" fillId="0" borderId="5" xfId="0" applyNumberFormat="1" applyBorder="1" applyAlignment="1">
      <alignment horizontal="right"/>
    </xf>
    <xf numFmtId="3" fontId="1" fillId="0" borderId="0" xfId="0" applyNumberFormat="1" applyFont="1"/>
    <xf numFmtId="0" fontId="8" fillId="0" borderId="0" xfId="0" applyFont="1"/>
    <xf numFmtId="0" fontId="9" fillId="0" borderId="0" xfId="0" applyFont="1"/>
    <xf numFmtId="0" fontId="9" fillId="3" borderId="0" xfId="0" applyFont="1" applyFill="1"/>
    <xf numFmtId="0" fontId="1" fillId="3" borderId="0" xfId="0" applyFont="1" applyFill="1"/>
    <xf numFmtId="0" fontId="10" fillId="0" borderId="0" xfId="0" applyFont="1"/>
    <xf numFmtId="14" fontId="7" fillId="0" borderId="0" xfId="0" applyNumberFormat="1" applyFont="1"/>
    <xf numFmtId="3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 applyAlignment="1">
      <alignment vertical="top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/>
    <xf numFmtId="0" fontId="0" fillId="0" borderId="0" xfId="0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4"/>
  <sheetViews>
    <sheetView tabSelected="1" topLeftCell="C121" zoomScaleNormal="100" workbookViewId="0">
      <selection activeCell="D133" sqref="D133"/>
    </sheetView>
  </sheetViews>
  <sheetFormatPr defaultColWidth="9.109375" defaultRowHeight="13.8" x14ac:dyDescent="0.25"/>
  <cols>
    <col min="1" max="1" width="0.109375" style="1" hidden="1" customWidth="1"/>
    <col min="2" max="2" width="5.6640625" style="1" hidden="1" customWidth="1"/>
    <col min="3" max="3" width="10.44140625" style="1" customWidth="1"/>
    <col min="4" max="4" width="65.44140625" style="1" customWidth="1"/>
    <col min="5" max="5" width="15.6640625" style="2" customWidth="1"/>
    <col min="6" max="6" width="14.6640625" style="1" customWidth="1"/>
    <col min="7" max="7" width="14.77734375" style="1" customWidth="1"/>
    <col min="8" max="8" width="9.109375" style="1"/>
    <col min="9" max="9" width="11.33203125" style="1" bestFit="1" customWidth="1"/>
    <col min="10" max="16384" width="9.109375" style="1"/>
  </cols>
  <sheetData>
    <row r="1" spans="3:7" ht="24" customHeight="1" x14ac:dyDescent="0.4">
      <c r="C1" s="56" t="s">
        <v>106</v>
      </c>
      <c r="D1" s="57"/>
      <c r="E1" s="57"/>
      <c r="F1" s="58"/>
      <c r="G1" s="58"/>
    </row>
    <row r="2" spans="3:7" ht="24" customHeight="1" thickBot="1" x14ac:dyDescent="0.45">
      <c r="C2" s="5" t="s">
        <v>66</v>
      </c>
      <c r="D2" s="6"/>
      <c r="E2" s="6"/>
    </row>
    <row r="3" spans="3:7" ht="30" customHeight="1" x14ac:dyDescent="0.25">
      <c r="C3" s="14" t="s">
        <v>3</v>
      </c>
      <c r="D3" s="22" t="s">
        <v>1</v>
      </c>
      <c r="E3" s="26" t="s">
        <v>94</v>
      </c>
      <c r="F3" s="7" t="s">
        <v>95</v>
      </c>
      <c r="G3" s="7" t="s">
        <v>98</v>
      </c>
    </row>
    <row r="4" spans="3:7" ht="15" customHeight="1" x14ac:dyDescent="0.25">
      <c r="C4" s="15">
        <v>1111</v>
      </c>
      <c r="D4" s="23" t="s">
        <v>58</v>
      </c>
      <c r="E4" s="16">
        <v>8433400</v>
      </c>
      <c r="F4" s="8">
        <v>9294443.7300000004</v>
      </c>
      <c r="G4" s="16">
        <v>11930400</v>
      </c>
    </row>
    <row r="5" spans="3:7" ht="15" customHeight="1" x14ac:dyDescent="0.25">
      <c r="C5" s="15">
        <v>1112</v>
      </c>
      <c r="D5" s="23" t="s">
        <v>59</v>
      </c>
      <c r="E5" s="16">
        <v>733600</v>
      </c>
      <c r="F5" s="8">
        <v>824715.36</v>
      </c>
      <c r="G5" s="16">
        <v>1034700</v>
      </c>
    </row>
    <row r="6" spans="3:7" ht="15" customHeight="1" x14ac:dyDescent="0.25">
      <c r="C6" s="15">
        <v>1113</v>
      </c>
      <c r="D6" s="23" t="s">
        <v>60</v>
      </c>
      <c r="E6" s="16">
        <v>1546762</v>
      </c>
      <c r="F6" s="8">
        <v>1672712.14</v>
      </c>
      <c r="G6" s="16">
        <v>1827900</v>
      </c>
    </row>
    <row r="7" spans="3:7" ht="15" customHeight="1" x14ac:dyDescent="0.25">
      <c r="C7" s="15">
        <v>1121</v>
      </c>
      <c r="D7" s="23" t="s">
        <v>4</v>
      </c>
      <c r="E7" s="16">
        <v>12230600</v>
      </c>
      <c r="F7" s="8">
        <v>12650545.970000001</v>
      </c>
      <c r="G7" s="16">
        <v>15365300</v>
      </c>
    </row>
    <row r="8" spans="3:7" ht="15" customHeight="1" x14ac:dyDescent="0.25">
      <c r="C8" s="15">
        <v>1122</v>
      </c>
      <c r="D8" s="23" t="s">
        <v>49</v>
      </c>
      <c r="E8" s="16">
        <v>930000</v>
      </c>
      <c r="F8" s="42">
        <v>954660</v>
      </c>
      <c r="G8" s="16">
        <v>800000</v>
      </c>
    </row>
    <row r="9" spans="3:7" ht="15" customHeight="1" x14ac:dyDescent="0.25">
      <c r="C9" s="15">
        <v>1211</v>
      </c>
      <c r="D9" s="23" t="s">
        <v>0</v>
      </c>
      <c r="E9" s="35">
        <v>24014676</v>
      </c>
      <c r="F9" s="12">
        <v>23640553</v>
      </c>
      <c r="G9" s="35">
        <v>29092300</v>
      </c>
    </row>
    <row r="10" spans="3:7" ht="15" customHeight="1" x14ac:dyDescent="0.25">
      <c r="C10" s="15">
        <v>1334</v>
      </c>
      <c r="D10" s="23" t="s">
        <v>43</v>
      </c>
      <c r="E10" s="35">
        <v>180000</v>
      </c>
      <c r="F10" s="12">
        <v>24686</v>
      </c>
      <c r="G10" s="35">
        <v>50000</v>
      </c>
    </row>
    <row r="11" spans="3:7" ht="15" customHeight="1" x14ac:dyDescent="0.25">
      <c r="C11" s="15">
        <v>1335</v>
      </c>
      <c r="D11" s="23" t="s">
        <v>50</v>
      </c>
      <c r="E11" s="35">
        <v>500</v>
      </c>
      <c r="F11" s="12">
        <v>4404.2</v>
      </c>
      <c r="G11" s="35">
        <v>500</v>
      </c>
    </row>
    <row r="12" spans="3:7" ht="21.6" customHeight="1" x14ac:dyDescent="0.25">
      <c r="C12" s="38">
        <v>1345</v>
      </c>
      <c r="D12" s="40" t="s">
        <v>82</v>
      </c>
      <c r="E12" s="39">
        <v>1490000</v>
      </c>
      <c r="F12" s="13">
        <v>1483097</v>
      </c>
      <c r="G12" s="39">
        <v>1490000</v>
      </c>
    </row>
    <row r="13" spans="3:7" ht="15" customHeight="1" x14ac:dyDescent="0.25">
      <c r="C13" s="15">
        <v>1341</v>
      </c>
      <c r="D13" s="23" t="s">
        <v>10</v>
      </c>
      <c r="E13" s="35">
        <v>41000</v>
      </c>
      <c r="F13" s="12">
        <v>42877</v>
      </c>
      <c r="G13" s="35">
        <v>41000</v>
      </c>
    </row>
    <row r="14" spans="3:7" ht="15" customHeight="1" x14ac:dyDescent="0.25">
      <c r="C14" s="15">
        <v>1343</v>
      </c>
      <c r="D14" s="23" t="s">
        <v>12</v>
      </c>
      <c r="E14" s="35">
        <v>4000</v>
      </c>
      <c r="F14" s="12">
        <v>3500</v>
      </c>
      <c r="G14" s="35">
        <v>4000</v>
      </c>
    </row>
    <row r="15" spans="3:7" ht="15" customHeight="1" x14ac:dyDescent="0.25">
      <c r="C15" s="15">
        <v>1349</v>
      </c>
      <c r="D15" s="23" t="s">
        <v>83</v>
      </c>
      <c r="E15" s="35">
        <v>1000</v>
      </c>
      <c r="F15" s="12">
        <v>0</v>
      </c>
      <c r="G15" s="35">
        <v>1000</v>
      </c>
    </row>
    <row r="16" spans="3:7" ht="15" customHeight="1" x14ac:dyDescent="0.25">
      <c r="C16" s="37">
        <v>1381</v>
      </c>
      <c r="D16" s="23" t="s">
        <v>75</v>
      </c>
      <c r="E16" s="35">
        <v>95000</v>
      </c>
      <c r="F16" s="12">
        <v>3720.31</v>
      </c>
      <c r="G16" s="35">
        <v>320000</v>
      </c>
    </row>
    <row r="17" spans="3:8" ht="15" customHeight="1" x14ac:dyDescent="0.25">
      <c r="C17" s="37">
        <v>1386</v>
      </c>
      <c r="D17" s="23" t="s">
        <v>97</v>
      </c>
      <c r="E17" s="35">
        <v>360000</v>
      </c>
      <c r="F17" s="12">
        <v>460900.43</v>
      </c>
      <c r="G17" s="35">
        <v>400000</v>
      </c>
    </row>
    <row r="18" spans="3:8" ht="15" customHeight="1" x14ac:dyDescent="0.25">
      <c r="C18" s="37">
        <v>1387</v>
      </c>
      <c r="D18" s="23" t="s">
        <v>96</v>
      </c>
      <c r="E18" s="35">
        <v>150000</v>
      </c>
      <c r="F18" s="12">
        <v>180647.18</v>
      </c>
      <c r="G18" s="35">
        <v>180000</v>
      </c>
    </row>
    <row r="19" spans="3:8" ht="15" customHeight="1" x14ac:dyDescent="0.25">
      <c r="C19" s="37">
        <v>1382</v>
      </c>
      <c r="D19" s="23" t="s">
        <v>76</v>
      </c>
      <c r="E19" s="35">
        <v>300</v>
      </c>
      <c r="F19" s="12">
        <v>44.39</v>
      </c>
      <c r="G19" s="35">
        <v>300</v>
      </c>
    </row>
    <row r="20" spans="3:8" ht="15" customHeight="1" x14ac:dyDescent="0.25">
      <c r="C20" s="15">
        <v>1361</v>
      </c>
      <c r="D20" s="23" t="s">
        <v>9</v>
      </c>
      <c r="E20" s="35">
        <v>48000</v>
      </c>
      <c r="F20" s="12">
        <v>48407</v>
      </c>
      <c r="G20" s="35">
        <v>48000</v>
      </c>
    </row>
    <row r="21" spans="3:8" ht="15" customHeight="1" x14ac:dyDescent="0.25">
      <c r="C21" s="15">
        <v>1511</v>
      </c>
      <c r="D21" s="23" t="s">
        <v>11</v>
      </c>
      <c r="E21" s="35">
        <v>6050000</v>
      </c>
      <c r="F21" s="12">
        <v>6078783.1900000004</v>
      </c>
      <c r="G21" s="35">
        <v>6050000</v>
      </c>
    </row>
    <row r="22" spans="3:8" ht="15" customHeight="1" x14ac:dyDescent="0.25">
      <c r="C22" s="15">
        <v>4111</v>
      </c>
      <c r="D22" s="23" t="s">
        <v>67</v>
      </c>
      <c r="E22" s="35">
        <v>50000</v>
      </c>
      <c r="F22" s="12">
        <v>32500</v>
      </c>
      <c r="G22" s="35">
        <v>0</v>
      </c>
    </row>
    <row r="23" spans="3:8" ht="15" customHeight="1" x14ac:dyDescent="0.25">
      <c r="C23" s="15">
        <v>4112</v>
      </c>
      <c r="D23" s="23" t="s">
        <v>5</v>
      </c>
      <c r="E23" s="35">
        <v>490600</v>
      </c>
      <c r="F23" s="12">
        <v>445962</v>
      </c>
      <c r="G23" s="35">
        <v>474200</v>
      </c>
      <c r="H23" s="45"/>
    </row>
    <row r="24" spans="3:8" ht="15" customHeight="1" x14ac:dyDescent="0.25">
      <c r="C24" s="15">
        <v>4116</v>
      </c>
      <c r="D24" s="23" t="s">
        <v>68</v>
      </c>
      <c r="E24" s="35">
        <v>0</v>
      </c>
      <c r="F24" s="12">
        <v>1751718.29</v>
      </c>
      <c r="G24" s="35">
        <v>0</v>
      </c>
      <c r="H24" s="45"/>
    </row>
    <row r="25" spans="3:8" ht="15" customHeight="1" x14ac:dyDescent="0.25">
      <c r="C25" s="15">
        <v>4121</v>
      </c>
      <c r="D25" s="23" t="s">
        <v>69</v>
      </c>
      <c r="E25" s="35">
        <v>400000</v>
      </c>
      <c r="F25" s="12">
        <v>286260</v>
      </c>
      <c r="G25" s="35">
        <v>300000</v>
      </c>
    </row>
    <row r="26" spans="3:8" ht="15" customHeight="1" x14ac:dyDescent="0.25">
      <c r="C26" s="15">
        <v>4122</v>
      </c>
      <c r="D26" s="23" t="s">
        <v>70</v>
      </c>
      <c r="E26" s="35">
        <v>0</v>
      </c>
      <c r="F26" s="10">
        <v>68000</v>
      </c>
      <c r="G26" s="35">
        <v>0</v>
      </c>
    </row>
    <row r="27" spans="3:8" ht="15" customHeight="1" x14ac:dyDescent="0.25">
      <c r="C27" s="15">
        <v>4129</v>
      </c>
      <c r="D27" s="23" t="s">
        <v>84</v>
      </c>
      <c r="E27" s="35">
        <v>0</v>
      </c>
      <c r="F27" s="10">
        <v>0</v>
      </c>
      <c r="G27" s="35">
        <v>0</v>
      </c>
    </row>
    <row r="28" spans="3:8" ht="15" customHeight="1" x14ac:dyDescent="0.25">
      <c r="C28" s="15">
        <v>4152</v>
      </c>
      <c r="D28" s="23" t="s">
        <v>85</v>
      </c>
      <c r="E28" s="35">
        <v>0</v>
      </c>
      <c r="F28" s="10">
        <v>0</v>
      </c>
      <c r="G28" s="35">
        <v>0</v>
      </c>
    </row>
    <row r="29" spans="3:8" ht="15" customHeight="1" x14ac:dyDescent="0.25">
      <c r="C29" s="15">
        <v>4216</v>
      </c>
      <c r="D29" s="23" t="s">
        <v>80</v>
      </c>
      <c r="E29" s="35">
        <v>1529000</v>
      </c>
      <c r="F29" s="10">
        <v>1813176</v>
      </c>
      <c r="G29" s="35">
        <v>0</v>
      </c>
      <c r="H29" s="45"/>
    </row>
    <row r="30" spans="3:8" ht="15" customHeight="1" x14ac:dyDescent="0.25">
      <c r="C30" s="15">
        <v>4213</v>
      </c>
      <c r="D30" s="23" t="s">
        <v>87</v>
      </c>
      <c r="E30" s="35">
        <v>0</v>
      </c>
      <c r="F30" s="10">
        <v>0</v>
      </c>
      <c r="G30" s="35">
        <v>0</v>
      </c>
    </row>
    <row r="31" spans="3:8" ht="15" customHeight="1" x14ac:dyDescent="0.25">
      <c r="C31" s="15">
        <v>4222</v>
      </c>
      <c r="D31" s="23" t="s">
        <v>86</v>
      </c>
      <c r="E31" s="35">
        <v>0</v>
      </c>
      <c r="F31" s="10">
        <v>5026000</v>
      </c>
      <c r="G31" s="35">
        <v>0</v>
      </c>
    </row>
    <row r="32" spans="3:8" ht="15" customHeight="1" x14ac:dyDescent="0.25">
      <c r="C32" s="15">
        <v>1012</v>
      </c>
      <c r="D32" s="32" t="s">
        <v>42</v>
      </c>
      <c r="E32" s="35">
        <v>110000</v>
      </c>
      <c r="F32" s="10">
        <v>103930</v>
      </c>
      <c r="G32" s="35">
        <v>110000</v>
      </c>
    </row>
    <row r="33" spans="3:8" ht="15" customHeight="1" x14ac:dyDescent="0.25">
      <c r="C33" s="15">
        <v>1014</v>
      </c>
      <c r="D33" s="31" t="s">
        <v>53</v>
      </c>
      <c r="E33" s="35">
        <v>0</v>
      </c>
      <c r="F33" s="10">
        <v>0</v>
      </c>
      <c r="G33" s="35">
        <v>0</v>
      </c>
    </row>
    <row r="34" spans="3:8" ht="15" customHeight="1" x14ac:dyDescent="0.25">
      <c r="C34" s="15">
        <v>1031</v>
      </c>
      <c r="D34" s="23" t="s">
        <v>78</v>
      </c>
      <c r="E34" s="35">
        <v>170000</v>
      </c>
      <c r="F34" s="10">
        <v>51500</v>
      </c>
      <c r="G34" s="35">
        <v>60000</v>
      </c>
    </row>
    <row r="35" spans="3:8" ht="15" customHeight="1" x14ac:dyDescent="0.25">
      <c r="C35" s="15">
        <v>2122</v>
      </c>
      <c r="D35" s="23" t="s">
        <v>7</v>
      </c>
      <c r="E35" s="35">
        <v>50000</v>
      </c>
      <c r="F35" s="10">
        <v>52768.87</v>
      </c>
      <c r="G35" s="35">
        <v>53000</v>
      </c>
    </row>
    <row r="36" spans="3:8" ht="15" customHeight="1" x14ac:dyDescent="0.25">
      <c r="C36" s="15">
        <v>2212</v>
      </c>
      <c r="D36" s="23" t="s">
        <v>8</v>
      </c>
      <c r="E36" s="35">
        <v>0</v>
      </c>
      <c r="F36" s="10">
        <v>0</v>
      </c>
      <c r="G36" s="35">
        <v>0</v>
      </c>
    </row>
    <row r="37" spans="3:8" ht="15" customHeight="1" x14ac:dyDescent="0.25">
      <c r="C37" s="15">
        <v>2369</v>
      </c>
      <c r="D37" s="32" t="s">
        <v>44</v>
      </c>
      <c r="E37" s="35">
        <v>0</v>
      </c>
      <c r="F37" s="10">
        <v>0</v>
      </c>
      <c r="G37" s="35">
        <v>0</v>
      </c>
    </row>
    <row r="38" spans="3:8" ht="15" customHeight="1" x14ac:dyDescent="0.25">
      <c r="C38" s="15">
        <v>2411</v>
      </c>
      <c r="D38" s="31" t="s">
        <v>54</v>
      </c>
      <c r="E38" s="35">
        <v>400000</v>
      </c>
      <c r="F38" s="10">
        <v>591321.99</v>
      </c>
      <c r="G38" s="35">
        <v>590000</v>
      </c>
    </row>
    <row r="39" spans="3:8" ht="15" customHeight="1" x14ac:dyDescent="0.25">
      <c r="C39" s="15">
        <v>2420</v>
      </c>
      <c r="D39" s="31" t="s">
        <v>93</v>
      </c>
      <c r="E39" s="35">
        <v>0</v>
      </c>
      <c r="F39" s="10">
        <v>0</v>
      </c>
      <c r="G39" s="35">
        <v>0</v>
      </c>
    </row>
    <row r="40" spans="3:8" ht="15" customHeight="1" x14ac:dyDescent="0.25">
      <c r="C40" s="15">
        <v>3111</v>
      </c>
      <c r="D40" s="31" t="s">
        <v>99</v>
      </c>
      <c r="E40" s="35"/>
      <c r="F40" s="10">
        <v>54000</v>
      </c>
      <c r="G40" s="35"/>
    </row>
    <row r="41" spans="3:8" ht="15" customHeight="1" x14ac:dyDescent="0.25">
      <c r="C41" s="15">
        <v>3113</v>
      </c>
      <c r="D41" s="31" t="s">
        <v>36</v>
      </c>
      <c r="E41" s="35">
        <v>150000</v>
      </c>
      <c r="F41" s="10">
        <v>38844</v>
      </c>
      <c r="G41" s="35">
        <v>70000</v>
      </c>
      <c r="H41" s="44"/>
    </row>
    <row r="42" spans="3:8" ht="15" customHeight="1" x14ac:dyDescent="0.25">
      <c r="C42" s="15">
        <v>3314</v>
      </c>
      <c r="D42" s="32" t="s">
        <v>35</v>
      </c>
      <c r="E42" s="35">
        <v>4000</v>
      </c>
      <c r="F42" s="10">
        <v>4042.51</v>
      </c>
      <c r="G42" s="35">
        <v>4000</v>
      </c>
    </row>
    <row r="43" spans="3:8" ht="15" customHeight="1" x14ac:dyDescent="0.25">
      <c r="C43" s="15">
        <v>3319</v>
      </c>
      <c r="D43" s="23" t="s">
        <v>34</v>
      </c>
      <c r="E43" s="35">
        <v>450000</v>
      </c>
      <c r="F43" s="10">
        <v>332801.23</v>
      </c>
      <c r="G43" s="35">
        <v>430000</v>
      </c>
    </row>
    <row r="44" spans="3:8" ht="15" customHeight="1" x14ac:dyDescent="0.25">
      <c r="C44" s="15">
        <v>3399</v>
      </c>
      <c r="D44" s="23" t="s">
        <v>34</v>
      </c>
      <c r="E44" s="35">
        <v>0</v>
      </c>
      <c r="F44" s="10">
        <v>0</v>
      </c>
      <c r="G44" s="35">
        <v>0</v>
      </c>
    </row>
    <row r="45" spans="3:8" ht="15" customHeight="1" x14ac:dyDescent="0.25">
      <c r="C45" s="15">
        <v>3341</v>
      </c>
      <c r="D45" s="23" t="s">
        <v>33</v>
      </c>
      <c r="E45" s="35">
        <v>42000</v>
      </c>
      <c r="F45" s="10">
        <v>0</v>
      </c>
      <c r="G45" s="35">
        <v>0</v>
      </c>
    </row>
    <row r="46" spans="3:8" ht="15" customHeight="1" x14ac:dyDescent="0.25">
      <c r="C46" s="15">
        <v>3412</v>
      </c>
      <c r="D46" s="23" t="s">
        <v>52</v>
      </c>
      <c r="E46" s="35">
        <v>440000</v>
      </c>
      <c r="F46" s="10">
        <v>415628</v>
      </c>
      <c r="G46" s="35">
        <v>440000</v>
      </c>
    </row>
    <row r="47" spans="3:8" ht="15" customHeight="1" x14ac:dyDescent="0.25">
      <c r="C47" s="15">
        <v>3612</v>
      </c>
      <c r="D47" s="23" t="s">
        <v>88</v>
      </c>
      <c r="E47" s="35">
        <v>320000</v>
      </c>
      <c r="F47" s="10">
        <v>330992</v>
      </c>
      <c r="G47" s="35">
        <v>330000</v>
      </c>
    </row>
    <row r="48" spans="3:8" ht="15" customHeight="1" x14ac:dyDescent="0.25">
      <c r="C48" s="15">
        <v>3613</v>
      </c>
      <c r="D48" s="23" t="s">
        <v>45</v>
      </c>
      <c r="E48" s="35">
        <v>1800000</v>
      </c>
      <c r="F48" s="10">
        <v>3048191</v>
      </c>
      <c r="G48" s="35">
        <v>3100000</v>
      </c>
    </row>
    <row r="49" spans="3:8" ht="15" customHeight="1" x14ac:dyDescent="0.25">
      <c r="C49" s="15">
        <v>3631</v>
      </c>
      <c r="D49" s="23" t="s">
        <v>28</v>
      </c>
      <c r="E49" s="35">
        <v>0</v>
      </c>
      <c r="F49" s="10">
        <v>73028.28</v>
      </c>
      <c r="G49" s="35"/>
    </row>
    <row r="50" spans="3:8" ht="15" customHeight="1" x14ac:dyDescent="0.25">
      <c r="C50" s="15">
        <v>3632</v>
      </c>
      <c r="D50" s="23" t="s">
        <v>27</v>
      </c>
      <c r="E50" s="35">
        <v>40000</v>
      </c>
      <c r="F50" s="10">
        <v>19295</v>
      </c>
      <c r="G50" s="35">
        <v>25000</v>
      </c>
    </row>
    <row r="51" spans="3:8" ht="15" customHeight="1" x14ac:dyDescent="0.25">
      <c r="C51" s="15">
        <v>3639</v>
      </c>
      <c r="D51" s="32" t="s">
        <v>26</v>
      </c>
      <c r="E51" s="35">
        <v>750000</v>
      </c>
      <c r="F51" s="10">
        <v>484224</v>
      </c>
      <c r="G51" s="35">
        <v>370000</v>
      </c>
    </row>
    <row r="52" spans="3:8" ht="15" customHeight="1" x14ac:dyDescent="0.25">
      <c r="C52" s="15">
        <v>3723</v>
      </c>
      <c r="D52" s="32" t="s">
        <v>89</v>
      </c>
      <c r="E52" s="35">
        <v>1900</v>
      </c>
      <c r="F52" s="10">
        <v>3843.99</v>
      </c>
      <c r="G52" s="35">
        <v>1900</v>
      </c>
    </row>
    <row r="53" spans="3:8" ht="15" customHeight="1" x14ac:dyDescent="0.25">
      <c r="C53" s="15">
        <v>3725</v>
      </c>
      <c r="D53" s="32" t="s">
        <v>24</v>
      </c>
      <c r="E53" s="35">
        <v>730000</v>
      </c>
      <c r="F53" s="11">
        <v>791752.24</v>
      </c>
      <c r="G53" s="35">
        <v>790000</v>
      </c>
      <c r="H53" s="45"/>
    </row>
    <row r="54" spans="3:8" ht="15" customHeight="1" x14ac:dyDescent="0.25">
      <c r="C54" s="15">
        <v>3739</v>
      </c>
      <c r="D54" s="32" t="s">
        <v>77</v>
      </c>
      <c r="E54" s="35">
        <v>0</v>
      </c>
      <c r="F54" s="11">
        <v>0</v>
      </c>
      <c r="G54" s="35">
        <v>0</v>
      </c>
    </row>
    <row r="55" spans="3:8" ht="15" customHeight="1" x14ac:dyDescent="0.25">
      <c r="C55" s="15">
        <v>3745</v>
      </c>
      <c r="D55" s="32" t="s">
        <v>21</v>
      </c>
      <c r="E55" s="35">
        <v>350000</v>
      </c>
      <c r="F55" s="10">
        <v>267900.84000000003</v>
      </c>
      <c r="G55" s="35">
        <v>220000</v>
      </c>
    </row>
    <row r="56" spans="3:8" ht="15" customHeight="1" x14ac:dyDescent="0.25">
      <c r="C56" s="15">
        <v>3769</v>
      </c>
      <c r="D56" s="32" t="s">
        <v>100</v>
      </c>
      <c r="E56" s="35"/>
      <c r="F56" s="10">
        <v>5000</v>
      </c>
      <c r="G56" s="35"/>
    </row>
    <row r="57" spans="3:8" ht="15" customHeight="1" x14ac:dyDescent="0.25">
      <c r="C57" s="15">
        <v>4350</v>
      </c>
      <c r="D57" s="32" t="s">
        <v>90</v>
      </c>
      <c r="E57" s="35"/>
      <c r="F57" s="10">
        <v>751300</v>
      </c>
      <c r="G57" s="35">
        <v>100000</v>
      </c>
    </row>
    <row r="58" spans="3:8" ht="15" customHeight="1" x14ac:dyDescent="0.25">
      <c r="C58" s="15">
        <v>5512</v>
      </c>
      <c r="D58" s="23" t="s">
        <v>18</v>
      </c>
      <c r="E58" s="35">
        <v>0</v>
      </c>
      <c r="F58" s="10">
        <v>5395</v>
      </c>
      <c r="G58" s="35">
        <v>15000</v>
      </c>
    </row>
    <row r="59" spans="3:8" ht="15" customHeight="1" x14ac:dyDescent="0.25">
      <c r="C59" s="15">
        <v>6171</v>
      </c>
      <c r="D59" s="23" t="s">
        <v>15</v>
      </c>
      <c r="E59" s="35">
        <v>35000</v>
      </c>
      <c r="F59" s="10">
        <v>30334.43</v>
      </c>
      <c r="G59" s="35">
        <v>25000</v>
      </c>
    </row>
    <row r="60" spans="3:8" ht="15" customHeight="1" x14ac:dyDescent="0.25">
      <c r="C60" s="15">
        <v>6310</v>
      </c>
      <c r="D60" s="23" t="s">
        <v>16</v>
      </c>
      <c r="E60" s="35">
        <v>0</v>
      </c>
      <c r="F60" s="10">
        <v>0</v>
      </c>
      <c r="G60" s="35">
        <v>90000</v>
      </c>
      <c r="H60" s="45"/>
    </row>
    <row r="61" spans="3:8" ht="15" customHeight="1" thickBot="1" x14ac:dyDescent="0.3">
      <c r="C61" s="19"/>
      <c r="D61" s="25" t="s">
        <v>2</v>
      </c>
      <c r="E61" s="41">
        <f>SUM(E4:E60)</f>
        <v>64621338</v>
      </c>
      <c r="F61" s="20">
        <f>SUM(F4:F60)</f>
        <v>74248406.570000008</v>
      </c>
      <c r="G61" s="21">
        <f>SUM(G4:G60)</f>
        <v>76233500</v>
      </c>
    </row>
    <row r="62" spans="3:8" ht="24" customHeight="1" x14ac:dyDescent="0.25">
      <c r="C62"/>
      <c r="D62"/>
      <c r="E62" s="3"/>
    </row>
    <row r="63" spans="3:8" ht="21.6" thickBot="1" x14ac:dyDescent="0.45">
      <c r="C63" s="54" t="s">
        <v>71</v>
      </c>
      <c r="D63" s="55"/>
      <c r="E63" s="6"/>
    </row>
    <row r="64" spans="3:8" ht="26.4" x14ac:dyDescent="0.25">
      <c r="C64" s="14" t="s">
        <v>3</v>
      </c>
      <c r="D64" s="22" t="s">
        <v>1</v>
      </c>
      <c r="E64" s="26" t="s">
        <v>94</v>
      </c>
      <c r="F64" s="7" t="s">
        <v>95</v>
      </c>
      <c r="G64" s="7" t="s">
        <v>102</v>
      </c>
    </row>
    <row r="65" spans="3:8" x14ac:dyDescent="0.25">
      <c r="C65" s="15">
        <v>1014</v>
      </c>
      <c r="D65" s="31" t="s">
        <v>53</v>
      </c>
      <c r="E65" s="16">
        <v>5000</v>
      </c>
      <c r="F65" s="10">
        <v>0</v>
      </c>
      <c r="G65" s="16">
        <v>5000</v>
      </c>
    </row>
    <row r="66" spans="3:8" x14ac:dyDescent="0.25">
      <c r="C66" s="15">
        <v>1031</v>
      </c>
      <c r="D66" s="23" t="s">
        <v>6</v>
      </c>
      <c r="E66" s="16">
        <v>150000</v>
      </c>
      <c r="F66" s="10">
        <v>203567</v>
      </c>
      <c r="G66" s="16">
        <v>250000</v>
      </c>
    </row>
    <row r="67" spans="3:8" x14ac:dyDescent="0.25">
      <c r="C67" s="15">
        <v>1037</v>
      </c>
      <c r="D67" s="23" t="s">
        <v>13</v>
      </c>
      <c r="E67" s="16">
        <v>85000</v>
      </c>
      <c r="F67" s="10">
        <v>155000</v>
      </c>
      <c r="G67" s="16">
        <v>100000</v>
      </c>
      <c r="H67" s="45"/>
    </row>
    <row r="68" spans="3:8" x14ac:dyDescent="0.25">
      <c r="C68" s="15">
        <v>1070</v>
      </c>
      <c r="D68" s="23" t="s">
        <v>101</v>
      </c>
      <c r="E68" s="16"/>
      <c r="F68" s="10"/>
      <c r="G68" s="16">
        <v>5000000</v>
      </c>
      <c r="H68" s="45"/>
    </row>
    <row r="69" spans="3:8" x14ac:dyDescent="0.25">
      <c r="C69" s="15">
        <v>2212</v>
      </c>
      <c r="D69" s="23" t="s">
        <v>8</v>
      </c>
      <c r="E69" s="16">
        <v>10000000</v>
      </c>
      <c r="F69" s="10">
        <v>8869563.0399999991</v>
      </c>
      <c r="G69" s="16">
        <v>4000000</v>
      </c>
      <c r="H69" s="45"/>
    </row>
    <row r="70" spans="3:8" x14ac:dyDescent="0.25">
      <c r="C70" s="15">
        <v>2219</v>
      </c>
      <c r="D70" s="32" t="s">
        <v>41</v>
      </c>
      <c r="E70" s="16">
        <v>2000000</v>
      </c>
      <c r="F70" s="10">
        <v>759738.51</v>
      </c>
      <c r="G70" s="16">
        <v>2970100</v>
      </c>
    </row>
    <row r="71" spans="3:8" x14ac:dyDescent="0.25">
      <c r="C71" s="15">
        <v>2292</v>
      </c>
      <c r="D71" s="32" t="s">
        <v>61</v>
      </c>
      <c r="E71" s="16">
        <v>205000</v>
      </c>
      <c r="F71" s="10">
        <v>205000</v>
      </c>
      <c r="G71" s="16">
        <v>205000</v>
      </c>
      <c r="H71" s="45"/>
    </row>
    <row r="72" spans="3:8" x14ac:dyDescent="0.25">
      <c r="C72" s="15">
        <v>2310</v>
      </c>
      <c r="D72" s="23" t="s">
        <v>40</v>
      </c>
      <c r="E72" s="16">
        <v>154000</v>
      </c>
      <c r="F72" s="10">
        <v>1195596</v>
      </c>
      <c r="G72" s="16">
        <v>200000</v>
      </c>
    </row>
    <row r="73" spans="3:8" x14ac:dyDescent="0.25">
      <c r="C73" s="15">
        <v>2321</v>
      </c>
      <c r="D73" s="32" t="s">
        <v>39</v>
      </c>
      <c r="E73" s="16">
        <v>1100000</v>
      </c>
      <c r="F73" s="10">
        <v>1058190</v>
      </c>
      <c r="G73" s="16">
        <v>1100000</v>
      </c>
    </row>
    <row r="74" spans="3:8" x14ac:dyDescent="0.25">
      <c r="C74" s="15">
        <v>2334</v>
      </c>
      <c r="D74" s="32" t="s">
        <v>38</v>
      </c>
      <c r="E74" s="16">
        <v>0</v>
      </c>
      <c r="F74" s="10">
        <v>0</v>
      </c>
      <c r="G74" s="16"/>
    </row>
    <row r="75" spans="3:8" x14ac:dyDescent="0.25">
      <c r="C75" s="15">
        <v>2411</v>
      </c>
      <c r="D75" s="31" t="s">
        <v>54</v>
      </c>
      <c r="E75" s="16">
        <v>690000</v>
      </c>
      <c r="F75" s="10">
        <v>715411.16</v>
      </c>
      <c r="G75" s="16">
        <v>720000</v>
      </c>
    </row>
    <row r="76" spans="3:8" x14ac:dyDescent="0.25">
      <c r="C76" s="15">
        <v>3111</v>
      </c>
      <c r="D76" s="32" t="s">
        <v>37</v>
      </c>
      <c r="E76" s="16">
        <v>20000</v>
      </c>
      <c r="F76" s="10">
        <v>57418</v>
      </c>
      <c r="G76" s="16">
        <v>20000</v>
      </c>
    </row>
    <row r="77" spans="3:8" x14ac:dyDescent="0.25">
      <c r="C77" s="36">
        <v>3113</v>
      </c>
      <c r="D77" s="32" t="s">
        <v>36</v>
      </c>
      <c r="E77" s="35">
        <v>8500000</v>
      </c>
      <c r="F77" s="10">
        <v>11144601.32</v>
      </c>
      <c r="G77" s="35">
        <v>21000000</v>
      </c>
    </row>
    <row r="78" spans="3:8" x14ac:dyDescent="0.25">
      <c r="C78" s="37" t="s">
        <v>56</v>
      </c>
      <c r="D78" s="32" t="s">
        <v>65</v>
      </c>
      <c r="E78" s="16">
        <v>8000000</v>
      </c>
      <c r="F78" s="10">
        <v>8000000</v>
      </c>
      <c r="G78" s="9">
        <v>20000000</v>
      </c>
      <c r="H78" s="45"/>
    </row>
    <row r="79" spans="3:8" x14ac:dyDescent="0.25">
      <c r="C79" s="15">
        <v>3314</v>
      </c>
      <c r="D79" s="32" t="s">
        <v>35</v>
      </c>
      <c r="E79" s="16">
        <v>130000</v>
      </c>
      <c r="F79" s="10">
        <v>151763.21</v>
      </c>
      <c r="G79" s="16">
        <v>150000</v>
      </c>
    </row>
    <row r="80" spans="3:8" x14ac:dyDescent="0.25">
      <c r="C80" s="15">
        <v>3319</v>
      </c>
      <c r="D80" s="23" t="s">
        <v>34</v>
      </c>
      <c r="E80" s="16">
        <v>400000</v>
      </c>
      <c r="F80" s="10">
        <v>595027.85</v>
      </c>
      <c r="G80" s="16">
        <v>600000</v>
      </c>
      <c r="H80" s="45"/>
    </row>
    <row r="81" spans="3:13" x14ac:dyDescent="0.25">
      <c r="C81" s="15">
        <v>3326</v>
      </c>
      <c r="D81" s="23" t="s">
        <v>51</v>
      </c>
      <c r="E81" s="16">
        <v>0</v>
      </c>
      <c r="F81" s="10">
        <v>0</v>
      </c>
      <c r="G81" s="16">
        <v>0</v>
      </c>
    </row>
    <row r="82" spans="3:13" x14ac:dyDescent="0.25">
      <c r="C82" s="15">
        <v>3341</v>
      </c>
      <c r="D82" s="23" t="s">
        <v>33</v>
      </c>
      <c r="E82" s="16">
        <v>30000</v>
      </c>
      <c r="F82" s="10">
        <v>90836.38</v>
      </c>
      <c r="G82" s="16">
        <v>90000</v>
      </c>
      <c r="H82" s="45"/>
    </row>
    <row r="83" spans="3:13" x14ac:dyDescent="0.25">
      <c r="C83" s="15">
        <v>3349</v>
      </c>
      <c r="D83" s="32" t="s">
        <v>32</v>
      </c>
      <c r="E83" s="16">
        <v>180000</v>
      </c>
      <c r="F83" s="10">
        <v>164034.1</v>
      </c>
      <c r="G83" s="16">
        <v>170000</v>
      </c>
    </row>
    <row r="84" spans="3:13" x14ac:dyDescent="0.25">
      <c r="C84" s="15">
        <v>3399</v>
      </c>
      <c r="D84" s="23" t="s">
        <v>31</v>
      </c>
      <c r="E84" s="16">
        <v>150000</v>
      </c>
      <c r="F84" s="10">
        <v>107160.88</v>
      </c>
      <c r="G84" s="16">
        <v>120000</v>
      </c>
    </row>
    <row r="85" spans="3:13" x14ac:dyDescent="0.25">
      <c r="C85" s="15">
        <v>3412</v>
      </c>
      <c r="D85" s="23" t="s">
        <v>52</v>
      </c>
      <c r="E85" s="16">
        <v>150000</v>
      </c>
      <c r="F85" s="10">
        <v>150999.34</v>
      </c>
      <c r="G85" s="16">
        <v>200000</v>
      </c>
    </row>
    <row r="86" spans="3:13" x14ac:dyDescent="0.25">
      <c r="C86" s="15">
        <v>3419</v>
      </c>
      <c r="D86" s="23" t="s">
        <v>30</v>
      </c>
      <c r="E86" s="16">
        <v>720000</v>
      </c>
      <c r="F86" s="10">
        <v>690000</v>
      </c>
      <c r="G86" s="16">
        <v>700000</v>
      </c>
      <c r="H86" s="45"/>
    </row>
    <row r="87" spans="3:13" x14ac:dyDescent="0.25">
      <c r="C87" s="15">
        <v>3421</v>
      </c>
      <c r="D87" s="23" t="s">
        <v>29</v>
      </c>
      <c r="E87" s="16">
        <v>40000</v>
      </c>
      <c r="F87" s="10">
        <v>14746</v>
      </c>
      <c r="G87" s="16">
        <v>50000</v>
      </c>
    </row>
    <row r="88" spans="3:13" x14ac:dyDescent="0.25">
      <c r="C88" s="15">
        <v>3549</v>
      </c>
      <c r="D88" s="23" t="s">
        <v>64</v>
      </c>
      <c r="E88" s="16">
        <v>3000</v>
      </c>
      <c r="F88" s="10">
        <v>3000</v>
      </c>
      <c r="G88" s="16">
        <v>3000</v>
      </c>
    </row>
    <row r="89" spans="3:13" x14ac:dyDescent="0.25">
      <c r="C89" s="15">
        <v>3612</v>
      </c>
      <c r="D89" s="23" t="s">
        <v>88</v>
      </c>
      <c r="E89" s="16">
        <v>20000</v>
      </c>
      <c r="F89" s="10">
        <v>5067</v>
      </c>
      <c r="G89" s="16">
        <v>20000</v>
      </c>
    </row>
    <row r="90" spans="3:13" x14ac:dyDescent="0.25">
      <c r="C90" s="36">
        <v>3613</v>
      </c>
      <c r="D90" s="33" t="s">
        <v>45</v>
      </c>
      <c r="E90" s="35">
        <v>500000</v>
      </c>
      <c r="F90" s="10">
        <v>1683878.49</v>
      </c>
      <c r="G90" s="35">
        <v>1700000</v>
      </c>
      <c r="H90" s="46"/>
      <c r="I90" s="47"/>
      <c r="J90" s="47"/>
      <c r="K90" s="47"/>
      <c r="L90" s="47"/>
      <c r="M90" s="47"/>
    </row>
    <row r="91" spans="3:13" x14ac:dyDescent="0.25">
      <c r="C91" s="15">
        <v>3631</v>
      </c>
      <c r="D91" s="23" t="s">
        <v>28</v>
      </c>
      <c r="E91" s="16">
        <v>550000</v>
      </c>
      <c r="F91" s="10">
        <v>556312.56999999995</v>
      </c>
      <c r="G91" s="16">
        <v>600000</v>
      </c>
    </row>
    <row r="92" spans="3:13" x14ac:dyDescent="0.25">
      <c r="C92" s="15">
        <v>3632</v>
      </c>
      <c r="D92" s="23" t="s">
        <v>27</v>
      </c>
      <c r="E92" s="16">
        <v>50000</v>
      </c>
      <c r="F92" s="10">
        <v>427</v>
      </c>
      <c r="G92" s="16">
        <v>10000</v>
      </c>
    </row>
    <row r="93" spans="3:13" x14ac:dyDescent="0.25">
      <c r="C93" s="15">
        <v>3635</v>
      </c>
      <c r="D93" s="23" t="s">
        <v>57</v>
      </c>
      <c r="E93" s="35">
        <v>300000</v>
      </c>
      <c r="F93" s="10">
        <v>304600</v>
      </c>
      <c r="G93" s="35">
        <v>100000</v>
      </c>
    </row>
    <row r="94" spans="3:13" x14ac:dyDescent="0.25">
      <c r="C94" s="15">
        <v>3639</v>
      </c>
      <c r="D94" s="32" t="s">
        <v>26</v>
      </c>
      <c r="E94" s="16">
        <v>2000000</v>
      </c>
      <c r="F94" s="10">
        <v>593077</v>
      </c>
      <c r="G94" s="16">
        <v>7000000</v>
      </c>
      <c r="H94" s="45"/>
    </row>
    <row r="95" spans="3:13" x14ac:dyDescent="0.25">
      <c r="C95" s="15">
        <v>3721</v>
      </c>
      <c r="D95" s="32" t="s">
        <v>22</v>
      </c>
      <c r="E95" s="16">
        <v>60000</v>
      </c>
      <c r="F95" s="10">
        <v>33420</v>
      </c>
      <c r="G95" s="16">
        <v>70000</v>
      </c>
    </row>
    <row r="96" spans="3:13" x14ac:dyDescent="0.25">
      <c r="C96" s="15">
        <v>3722</v>
      </c>
      <c r="D96" s="32" t="s">
        <v>23</v>
      </c>
      <c r="E96" s="16">
        <v>2700000</v>
      </c>
      <c r="F96" s="10">
        <v>2853775.42</v>
      </c>
      <c r="G96" s="16">
        <v>3000000</v>
      </c>
    </row>
    <row r="97" spans="3:8" x14ac:dyDescent="0.25">
      <c r="C97" s="15">
        <v>3723</v>
      </c>
      <c r="D97" s="32" t="s">
        <v>25</v>
      </c>
      <c r="E97" s="16">
        <v>700000</v>
      </c>
      <c r="F97" s="10">
        <v>901320.2</v>
      </c>
      <c r="G97" s="16">
        <v>1000000</v>
      </c>
    </row>
    <row r="98" spans="3:8" x14ac:dyDescent="0.25">
      <c r="C98" s="15">
        <v>3741</v>
      </c>
      <c r="D98" s="32" t="s">
        <v>20</v>
      </c>
      <c r="E98" s="16">
        <v>60000</v>
      </c>
      <c r="F98" s="10">
        <v>60000</v>
      </c>
      <c r="G98" s="16">
        <v>60000</v>
      </c>
      <c r="H98" s="45"/>
    </row>
    <row r="99" spans="3:8" x14ac:dyDescent="0.25">
      <c r="C99" s="15">
        <v>3745</v>
      </c>
      <c r="D99" s="32" t="s">
        <v>21</v>
      </c>
      <c r="E99" s="16">
        <v>6300000</v>
      </c>
      <c r="F99" s="10">
        <v>5644768.6900000004</v>
      </c>
      <c r="G99" s="16">
        <v>11000000</v>
      </c>
    </row>
    <row r="100" spans="3:8" x14ac:dyDescent="0.25">
      <c r="C100" s="15">
        <v>4350</v>
      </c>
      <c r="D100" s="32" t="s">
        <v>90</v>
      </c>
      <c r="E100" s="16">
        <v>54131430</v>
      </c>
      <c r="F100" s="10">
        <v>28418989.859999999</v>
      </c>
      <c r="G100" s="16">
        <v>66000000</v>
      </c>
    </row>
    <row r="101" spans="3:8" x14ac:dyDescent="0.25">
      <c r="C101" s="15">
        <v>4359</v>
      </c>
      <c r="D101" s="32" t="s">
        <v>63</v>
      </c>
      <c r="E101" s="16">
        <v>30000</v>
      </c>
      <c r="F101" s="10">
        <v>30000</v>
      </c>
      <c r="G101" s="16">
        <v>30000</v>
      </c>
    </row>
    <row r="102" spans="3:8" x14ac:dyDescent="0.25">
      <c r="C102" s="15">
        <v>5212</v>
      </c>
      <c r="D102" s="32" t="s">
        <v>19</v>
      </c>
      <c r="E102" s="16">
        <v>80000</v>
      </c>
      <c r="F102" s="10">
        <v>24212.1</v>
      </c>
      <c r="G102" s="16">
        <v>50000</v>
      </c>
    </row>
    <row r="103" spans="3:8" x14ac:dyDescent="0.25">
      <c r="C103" s="15">
        <v>5512</v>
      </c>
      <c r="D103" s="23" t="s">
        <v>18</v>
      </c>
      <c r="E103" s="16">
        <v>500000</v>
      </c>
      <c r="F103" s="10">
        <v>257017.31</v>
      </c>
      <c r="G103" s="16">
        <v>260000</v>
      </c>
      <c r="H103" s="45"/>
    </row>
    <row r="104" spans="3:8" x14ac:dyDescent="0.25">
      <c r="C104" s="15">
        <v>5213</v>
      </c>
      <c r="D104" s="23" t="s">
        <v>91</v>
      </c>
      <c r="E104" s="16">
        <v>50000</v>
      </c>
      <c r="F104" s="10">
        <v>0</v>
      </c>
      <c r="G104" s="16">
        <v>50000</v>
      </c>
    </row>
    <row r="105" spans="3:8" x14ac:dyDescent="0.25">
      <c r="C105" s="15">
        <v>6112</v>
      </c>
      <c r="D105" s="23" t="s">
        <v>14</v>
      </c>
      <c r="E105" s="16">
        <v>2000000</v>
      </c>
      <c r="F105" s="10">
        <v>2026831.34</v>
      </c>
      <c r="G105" s="16">
        <v>2100000</v>
      </c>
    </row>
    <row r="106" spans="3:8" x14ac:dyDescent="0.25">
      <c r="C106" s="15">
        <v>6115</v>
      </c>
      <c r="D106" s="23" t="s">
        <v>81</v>
      </c>
      <c r="E106" s="16">
        <v>0</v>
      </c>
      <c r="F106" s="10">
        <v>0</v>
      </c>
      <c r="G106" s="16">
        <v>30000</v>
      </c>
    </row>
    <row r="107" spans="3:8" x14ac:dyDescent="0.25">
      <c r="C107" s="15">
        <v>6114</v>
      </c>
      <c r="D107" s="23" t="s">
        <v>103</v>
      </c>
      <c r="E107" s="16">
        <v>40000</v>
      </c>
      <c r="F107" s="10">
        <v>27253</v>
      </c>
      <c r="G107" s="16">
        <v>0</v>
      </c>
    </row>
    <row r="108" spans="3:8" x14ac:dyDescent="0.25">
      <c r="C108" s="15">
        <v>6118</v>
      </c>
      <c r="D108" s="23" t="s">
        <v>62</v>
      </c>
      <c r="E108" s="16">
        <v>0</v>
      </c>
      <c r="F108" s="10">
        <v>0</v>
      </c>
      <c r="G108" s="16">
        <v>0</v>
      </c>
    </row>
    <row r="109" spans="3:8" x14ac:dyDescent="0.25">
      <c r="C109" s="15">
        <v>6171</v>
      </c>
      <c r="D109" s="23" t="s">
        <v>15</v>
      </c>
      <c r="E109" s="16">
        <v>5200000</v>
      </c>
      <c r="F109" s="10">
        <v>6197031.3200000003</v>
      </c>
      <c r="G109" s="16">
        <v>6300000</v>
      </c>
    </row>
    <row r="110" spans="3:8" x14ac:dyDescent="0.25">
      <c r="C110" s="15">
        <v>6310</v>
      </c>
      <c r="D110" s="23" t="s">
        <v>16</v>
      </c>
      <c r="E110" s="16">
        <v>20000</v>
      </c>
      <c r="F110" s="10">
        <v>12958.4</v>
      </c>
      <c r="G110" s="16">
        <v>20000</v>
      </c>
    </row>
    <row r="111" spans="3:8" x14ac:dyDescent="0.25">
      <c r="C111" s="15">
        <v>6320</v>
      </c>
      <c r="D111" s="23" t="s">
        <v>47</v>
      </c>
      <c r="E111" s="16">
        <v>400000</v>
      </c>
      <c r="F111" s="10">
        <v>378537</v>
      </c>
      <c r="G111" s="16">
        <v>550000</v>
      </c>
    </row>
    <row r="112" spans="3:8" x14ac:dyDescent="0.25">
      <c r="C112" s="15">
        <v>6330</v>
      </c>
      <c r="D112" s="23" t="s">
        <v>104</v>
      </c>
      <c r="E112" s="16"/>
      <c r="F112" s="10">
        <v>125000</v>
      </c>
      <c r="G112" s="16"/>
    </row>
    <row r="113" spans="3:9" x14ac:dyDescent="0.25">
      <c r="C113" s="15">
        <v>6399</v>
      </c>
      <c r="D113" s="23" t="s">
        <v>17</v>
      </c>
      <c r="E113" s="16">
        <v>1000000</v>
      </c>
      <c r="F113" s="10">
        <v>1185389</v>
      </c>
      <c r="G113" s="16">
        <v>1300000</v>
      </c>
      <c r="H113" s="45"/>
    </row>
    <row r="114" spans="3:9" x14ac:dyDescent="0.25">
      <c r="C114" s="15">
        <v>6402</v>
      </c>
      <c r="D114" s="33" t="s">
        <v>55</v>
      </c>
      <c r="E114" s="16">
        <v>7100</v>
      </c>
      <c r="F114" s="8">
        <v>7055</v>
      </c>
      <c r="G114" s="16">
        <v>16500</v>
      </c>
    </row>
    <row r="115" spans="3:9" ht="14.4" thickBot="1" x14ac:dyDescent="0.3">
      <c r="C115" s="19"/>
      <c r="D115" s="25" t="s">
        <v>2</v>
      </c>
      <c r="E115" s="34">
        <f>SUM(E65:E114)-E78</f>
        <v>101410530</v>
      </c>
      <c r="F115" s="20">
        <f>SUM(F65:F114)-F78</f>
        <v>77658573.49000001</v>
      </c>
      <c r="G115" s="21">
        <f>SUM(G65:G114)-G78</f>
        <v>138919600</v>
      </c>
      <c r="I115" s="43"/>
    </row>
    <row r="116" spans="3:9" ht="19.5" customHeight="1" x14ac:dyDescent="0.25">
      <c r="C116"/>
      <c r="D116" s="27"/>
      <c r="E116" s="28"/>
      <c r="F116" s="29"/>
      <c r="G116" s="30"/>
    </row>
    <row r="117" spans="3:9" ht="18.75" customHeight="1" thickBot="1" x14ac:dyDescent="0.4">
      <c r="C117" s="54" t="s">
        <v>74</v>
      </c>
      <c r="D117" s="54"/>
      <c r="E117" s="28"/>
      <c r="F117" s="29"/>
      <c r="G117" s="30"/>
    </row>
    <row r="118" spans="3:9" ht="26.4" x14ac:dyDescent="0.25">
      <c r="C118" s="14" t="s">
        <v>73</v>
      </c>
      <c r="D118" s="22" t="s">
        <v>1</v>
      </c>
      <c r="E118" s="26" t="s">
        <v>94</v>
      </c>
      <c r="F118" s="7" t="s">
        <v>95</v>
      </c>
      <c r="G118" s="7" t="s">
        <v>98</v>
      </c>
    </row>
    <row r="119" spans="3:9" x14ac:dyDescent="0.25">
      <c r="C119" s="15">
        <v>8115</v>
      </c>
      <c r="D119" s="23" t="s">
        <v>48</v>
      </c>
      <c r="E119" s="16">
        <v>10000000</v>
      </c>
      <c r="F119" s="8">
        <v>-5319271.05</v>
      </c>
      <c r="G119" s="16">
        <v>12889642</v>
      </c>
    </row>
    <row r="120" spans="3:9" x14ac:dyDescent="0.25">
      <c r="C120" s="15">
        <v>8123</v>
      </c>
      <c r="D120" s="23" t="s">
        <v>72</v>
      </c>
      <c r="E120" s="16">
        <v>30000000</v>
      </c>
      <c r="F120" s="8">
        <v>9421333.8599999994</v>
      </c>
      <c r="G120" s="16">
        <v>50578666.140000001</v>
      </c>
    </row>
    <row r="121" spans="3:9" x14ac:dyDescent="0.25">
      <c r="C121" s="15">
        <v>8118</v>
      </c>
      <c r="D121" s="23" t="s">
        <v>92</v>
      </c>
      <c r="E121" s="16">
        <v>1000000</v>
      </c>
      <c r="F121" s="8">
        <v>0</v>
      </c>
      <c r="G121" s="16">
        <v>1000000</v>
      </c>
    </row>
    <row r="122" spans="3:9" x14ac:dyDescent="0.25">
      <c r="C122" s="15">
        <v>8124</v>
      </c>
      <c r="D122" s="23" t="s">
        <v>46</v>
      </c>
      <c r="E122" s="16">
        <v>-782208</v>
      </c>
      <c r="F122" s="8">
        <v>-782208</v>
      </c>
      <c r="G122" s="16">
        <v>-782208</v>
      </c>
    </row>
    <row r="123" spans="3:9" x14ac:dyDescent="0.25">
      <c r="C123" s="17">
        <v>8124</v>
      </c>
      <c r="D123" s="24" t="s">
        <v>105</v>
      </c>
      <c r="E123" s="18">
        <v>-3000000</v>
      </c>
      <c r="F123" s="8"/>
      <c r="G123" s="18">
        <v>-1000000</v>
      </c>
    </row>
    <row r="124" spans="3:9" x14ac:dyDescent="0.25">
      <c r="C124" s="17">
        <v>8901</v>
      </c>
      <c r="D124" s="24" t="s">
        <v>79</v>
      </c>
      <c r="E124" s="18">
        <v>0</v>
      </c>
      <c r="F124" s="10">
        <v>90312.11</v>
      </c>
      <c r="G124" s="18"/>
    </row>
    <row r="125" spans="3:9" ht="14.4" thickBot="1" x14ac:dyDescent="0.3">
      <c r="C125" s="19"/>
      <c r="D125" s="25" t="s">
        <v>2</v>
      </c>
      <c r="E125" s="21">
        <f>SUM(E119:E124)</f>
        <v>37217792</v>
      </c>
      <c r="F125" s="20">
        <f>SUM(F119:F124)</f>
        <v>3410166.9199999995</v>
      </c>
      <c r="G125" s="21">
        <f>SUM(G119:G124)</f>
        <v>62686100.140000001</v>
      </c>
      <c r="I125" s="43"/>
    </row>
    <row r="127" spans="3:9" x14ac:dyDescent="0.25">
      <c r="D127" s="48"/>
      <c r="E127"/>
      <c r="F127" s="3"/>
    </row>
    <row r="128" spans="3:9" x14ac:dyDescent="0.25">
      <c r="D128" s="4" t="s">
        <v>109</v>
      </c>
      <c r="E128" s="49"/>
      <c r="F128" s="50"/>
      <c r="G128" s="4"/>
    </row>
    <row r="129" spans="4:7" x14ac:dyDescent="0.25">
      <c r="D129" s="4" t="s">
        <v>107</v>
      </c>
      <c r="E129" s="4"/>
      <c r="F129" s="51"/>
      <c r="G129" s="4"/>
    </row>
    <row r="130" spans="4:7" ht="10.199999999999999" customHeight="1" x14ac:dyDescent="0.25">
      <c r="D130" s="53" t="s">
        <v>108</v>
      </c>
      <c r="E130" s="53"/>
      <c r="F130" s="53"/>
      <c r="G130" s="53"/>
    </row>
    <row r="131" spans="4:7" x14ac:dyDescent="0.25">
      <c r="D131" s="4" t="s">
        <v>111</v>
      </c>
      <c r="E131" s="52"/>
      <c r="F131" s="4"/>
      <c r="G131" s="4"/>
    </row>
    <row r="132" spans="4:7" x14ac:dyDescent="0.25">
      <c r="D132" s="4" t="s">
        <v>110</v>
      </c>
      <c r="E132" s="52"/>
      <c r="F132" s="4"/>
      <c r="G132" s="4"/>
    </row>
    <row r="133" spans="4:7" x14ac:dyDescent="0.25">
      <c r="D133" s="48" t="s">
        <v>112</v>
      </c>
      <c r="E133" s="52"/>
      <c r="F133" s="4"/>
      <c r="G133" s="4"/>
    </row>
    <row r="134" spans="4:7" x14ac:dyDescent="0.25">
      <c r="D134" s="4" t="s">
        <v>113</v>
      </c>
      <c r="E134" s="52"/>
      <c r="F134" s="4"/>
      <c r="G134" s="4"/>
    </row>
  </sheetData>
  <mergeCells count="4">
    <mergeCell ref="D130:G130"/>
    <mergeCell ref="C63:D63"/>
    <mergeCell ref="C117:D117"/>
    <mergeCell ref="C1:G1"/>
  </mergeCells>
  <phoneticPr fontId="0" type="noConversion"/>
  <printOptions horizontalCentered="1" verticalCentered="1"/>
  <pageMargins left="0.17" right="0.23622047244094491" top="0.36" bottom="0.17" header="0.17" footer="0.17"/>
  <pageSetup paperSize="8" scale="61" orientation="portrait" r:id="rId1"/>
  <headerFooter alignWithMargins="0">
    <oddFooter>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Pbecní úřad Drásov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</dc:creator>
  <cp:lastModifiedBy>Městys Drásov</cp:lastModifiedBy>
  <cp:lastPrinted>2026-02-09T12:41:45Z</cp:lastPrinted>
  <dcterms:created xsi:type="dcterms:W3CDTF">2002-05-22T13:49:20Z</dcterms:created>
  <dcterms:modified xsi:type="dcterms:W3CDTF">2026-02-12T15:36:11Z</dcterms:modified>
</cp:coreProperties>
</file>