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v\Evick\Documents\ČOV Drásov-Malhostovice\Rozpočet\2026\"/>
    </mc:Choice>
  </mc:AlternateContent>
  <xr:revisionPtr revIDLastSave="0" documentId="13_ncr:1_{A6A7A7B3-6E23-49B9-A079-71A0F3C66207}" xr6:coauthVersionLast="47" xr6:coauthVersionMax="47" xr10:uidLastSave="{00000000-0000-0000-0000-000000000000}"/>
  <bookViews>
    <workbookView xWindow="-108" yWindow="-108" windowWidth="23256" windowHeight="12576" xr2:uid="{9AC06EF5-B258-4B0D-9192-FCE7271E0C03}"/>
  </bookViews>
  <sheets>
    <sheet name="NR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K49" i="1"/>
  <c r="J49" i="1"/>
  <c r="I49" i="1"/>
  <c r="M41" i="1"/>
  <c r="K41" i="1"/>
  <c r="J41" i="1"/>
  <c r="I41" i="1"/>
  <c r="L15" i="1"/>
  <c r="K15" i="1"/>
  <c r="J15" i="1"/>
  <c r="I15" i="1"/>
</calcChain>
</file>

<file path=xl/sharedStrings.xml><?xml version="1.0" encoding="utf-8"?>
<sst xmlns="http://schemas.openxmlformats.org/spreadsheetml/2006/main" count="309" uniqueCount="103">
  <si>
    <t>PAR</t>
  </si>
  <si>
    <t>POL</t>
  </si>
  <si>
    <t>ORG</t>
  </si>
  <si>
    <t>NST</t>
  </si>
  <si>
    <t>ZDR</t>
  </si>
  <si>
    <t>UZ</t>
  </si>
  <si>
    <t>ZJ</t>
  </si>
  <si>
    <t>Název</t>
  </si>
  <si>
    <t>Poznámka</t>
  </si>
  <si>
    <t>I. ROZPOČTOVÉ PŘÍJMY</t>
  </si>
  <si>
    <t>2321</t>
  </si>
  <si>
    <t>2111</t>
  </si>
  <si>
    <t>0000</t>
  </si>
  <si>
    <t>000</t>
  </si>
  <si>
    <t>0</t>
  </si>
  <si>
    <t>00000</t>
  </si>
  <si>
    <t>2132</t>
  </si>
  <si>
    <t>2141</t>
  </si>
  <si>
    <t>2212</t>
  </si>
  <si>
    <t>2324</t>
  </si>
  <si>
    <t>2329</t>
  </si>
  <si>
    <t>Ostatní nedaňové příjmy jinde nezařazené</t>
  </si>
  <si>
    <t>4121</t>
  </si>
  <si>
    <t>0027</t>
  </si>
  <si>
    <t>0054</t>
  </si>
  <si>
    <t>PŘÍJMY CELKEM</t>
  </si>
  <si>
    <t>II. ROZPOČTOVÉ VÝDAJE</t>
  </si>
  <si>
    <t>5021</t>
  </si>
  <si>
    <t>Ostatní osobní výdaje</t>
  </si>
  <si>
    <t>5136</t>
  </si>
  <si>
    <t>5137</t>
  </si>
  <si>
    <t>5139</t>
  </si>
  <si>
    <t>5141</t>
  </si>
  <si>
    <t>Úroky vlastní</t>
  </si>
  <si>
    <t>5154</t>
  </si>
  <si>
    <t>Elektrická energie</t>
  </si>
  <si>
    <t>5161</t>
  </si>
  <si>
    <t>Poštovní služby</t>
  </si>
  <si>
    <t>5163</t>
  </si>
  <si>
    <t>Služby peněžních ústavů</t>
  </si>
  <si>
    <t>5164</t>
  </si>
  <si>
    <t>Nájemné</t>
  </si>
  <si>
    <t>5166</t>
  </si>
  <si>
    <t>Konzultační, poradenské a právní služby</t>
  </si>
  <si>
    <t>5167</t>
  </si>
  <si>
    <t>Služby školení a vzdělávání</t>
  </si>
  <si>
    <t>5168</t>
  </si>
  <si>
    <t>5169</t>
  </si>
  <si>
    <t>Nákup ostatních služeb</t>
  </si>
  <si>
    <t>5171</t>
  </si>
  <si>
    <t>Opravy a udržování</t>
  </si>
  <si>
    <t>5173</t>
  </si>
  <si>
    <t>Cestovné</t>
  </si>
  <si>
    <t>5175</t>
  </si>
  <si>
    <t>Pohoštění</t>
  </si>
  <si>
    <t>5179</t>
  </si>
  <si>
    <t>5191</t>
  </si>
  <si>
    <t>5192</t>
  </si>
  <si>
    <t>Poskytnuté náhrady</t>
  </si>
  <si>
    <t>5362</t>
  </si>
  <si>
    <t>5363</t>
  </si>
  <si>
    <t>Úhrady sankcí jiným rozpočtům</t>
  </si>
  <si>
    <t>6121</t>
  </si>
  <si>
    <t>Stavby</t>
  </si>
  <si>
    <t>6122</t>
  </si>
  <si>
    <t>Stroje, přístroje a zařízení</t>
  </si>
  <si>
    <t>VÝDAJE CELKEM</t>
  </si>
  <si>
    <t>FINANCOVÁNÍ</t>
  </si>
  <si>
    <t>8115</t>
  </si>
  <si>
    <t>Změna stavu krátkodob.prostředků na bank.účtech (+/-)</t>
  </si>
  <si>
    <t>8123</t>
  </si>
  <si>
    <t>Dlouhodobé přijaté půjčené prostředky (+)</t>
  </si>
  <si>
    <t>8124</t>
  </si>
  <si>
    <t>Uhrazené splátky dlouhodobých přij.půjč.prostředků (-)</t>
  </si>
  <si>
    <t>8901</t>
  </si>
  <si>
    <t>převod - pokladny - pol. 5182</t>
  </si>
  <si>
    <t>FINANCOVÁNÍ CELKEM</t>
  </si>
  <si>
    <t xml:space="preserve">Dle § 11 odst. 3 zákona č. 250/2000 Sb., o rozpočtových pravidlech územních rozpočtů, ve znění pozdějších  </t>
  </si>
  <si>
    <t xml:space="preserve"> </t>
  </si>
  <si>
    <t>Přijaté peněžité neinvestiční dary - (SOSO)</t>
  </si>
  <si>
    <t>Knihy a obdobné listinné informační prostředky</t>
  </si>
  <si>
    <t>Drobný hmotný dlouhodobý majetek</t>
  </si>
  <si>
    <t>Návrh rozpočtu ČOV Drásov - Malhostovice 2026</t>
  </si>
  <si>
    <t>Schválený rozpočet 2025</t>
  </si>
  <si>
    <t>Upravený rozpočet 2025</t>
  </si>
  <si>
    <t>Skutečnost 2025</t>
  </si>
  <si>
    <t>Návrh rozpočtu 2026-Příjmy</t>
  </si>
  <si>
    <t>Návrh rozpočtu 2026-Výdaje</t>
  </si>
  <si>
    <t>Návrh rozpočtu 2026-Financování</t>
  </si>
  <si>
    <t>Příjem z poskytování služeb a výrobků</t>
  </si>
  <si>
    <t>Příjem z pronájmu nebo pachtu ostatních nemovitých věcí a jejich částí</t>
  </si>
  <si>
    <t>Příjem z úroků</t>
  </si>
  <si>
    <t>Příjem sankčních plateb přijatých od jiných osob</t>
  </si>
  <si>
    <t>Přijaté neinvestiční příspěvky a náhrady</t>
  </si>
  <si>
    <t>Neinvestiční přijaté transfery od obcí - Drásov</t>
  </si>
  <si>
    <t>Neinvestiční přijaté transfery od obcí - Malhostovice</t>
  </si>
  <si>
    <t>Nákup materiálu jinde nezařazený</t>
  </si>
  <si>
    <t>Zprac. dat. a služby souvis. související s informačními a komunikačními technologiemi</t>
  </si>
  <si>
    <t>Ostatní nákupy jinde nezařazené (člen. příspěvek SOSO)</t>
  </si>
  <si>
    <t>Zaplacené sankce a odstupné</t>
  </si>
  <si>
    <t>Platby daní státnímu rozpočtu (DPH, DPPO)</t>
  </si>
  <si>
    <t>předpisů, je stanovena lhůta pro podání písemných připomínek na období od vyvěšení do 29.03.2026</t>
  </si>
  <si>
    <t>nebo ústních připomínek při zasedání valné hromady.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</si>
</sst>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%"/>
  </numFmts>
  <fonts count="9" x14ac:knownFonts="1">
    <font>
      <sz val="10"/>
      <color rgb="FF000000"/>
      <name val="Liberation Sans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Liberation Sans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3" fillId="0" borderId="0" xfId="0" applyNumberFormat="1" applyFont="1"/>
    <xf numFmtId="49" fontId="0" fillId="0" borderId="0" xfId="0" applyNumberFormat="1"/>
    <xf numFmtId="4" fontId="3" fillId="0" borderId="0" xfId="0" applyNumberFormat="1" applyFont="1"/>
    <xf numFmtId="49" fontId="4" fillId="0" borderId="0" xfId="0" applyNumberFormat="1" applyFont="1"/>
    <xf numFmtId="164" fontId="0" fillId="0" borderId="0" xfId="0" applyNumberFormat="1"/>
    <xf numFmtId="49" fontId="2" fillId="0" borderId="0" xfId="0" applyNumberFormat="1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4" fontId="0" fillId="0" borderId="0" xfId="0" applyNumberFormat="1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" fontId="8" fillId="0" borderId="0" xfId="0" applyNumberFormat="1" applyFont="1"/>
    <xf numFmtId="4" fontId="6" fillId="0" borderId="0" xfId="0" applyNumberFormat="1" applyFont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E180-92E1-4232-88DB-7D00CF7C7CC2}">
  <sheetPr>
    <pageSetUpPr fitToPage="1"/>
  </sheetPr>
  <dimension ref="A2:U66"/>
  <sheetViews>
    <sheetView tabSelected="1" topLeftCell="A34" workbookViewId="0">
      <selection activeCell="B53" sqref="B53"/>
    </sheetView>
  </sheetViews>
  <sheetFormatPr defaultRowHeight="14.4" customHeight="1" x14ac:dyDescent="0.25"/>
  <cols>
    <col min="1" max="3" width="5.109375" customWidth="1"/>
    <col min="4" max="4" width="11.6640625" customWidth="1"/>
    <col min="5" max="5" width="4.5546875" customWidth="1"/>
    <col min="6" max="6" width="6.109375" customWidth="1"/>
    <col min="7" max="7" width="5.33203125" customWidth="1"/>
    <col min="8" max="8" width="57.44140625" customWidth="1"/>
    <col min="9" max="9" width="16.44140625" customWidth="1"/>
    <col min="10" max="10" width="17" customWidth="1"/>
    <col min="11" max="11" width="16" customWidth="1"/>
    <col min="12" max="12" width="15" customWidth="1"/>
    <col min="13" max="13" width="16.77734375" customWidth="1"/>
    <col min="14" max="14" width="18.44140625" customWidth="1"/>
    <col min="15" max="15" width="15.44140625" customWidth="1"/>
    <col min="16" max="16" width="14.77734375" customWidth="1"/>
    <col min="17" max="17" width="9.21875" customWidth="1"/>
    <col min="18" max="18" width="24.88671875" customWidth="1"/>
    <col min="19" max="19" width="11.33203125" bestFit="1" customWidth="1"/>
    <col min="20" max="21" width="11.6640625" bestFit="1" customWidth="1"/>
    <col min="22" max="1024" width="9.21875" customWidth="1"/>
    <col min="1025" max="1025" width="8.88671875" customWidth="1"/>
  </cols>
  <sheetData>
    <row r="2" spans="1:20" ht="21" customHeight="1" x14ac:dyDescent="0.4">
      <c r="H2" s="1" t="s">
        <v>82</v>
      </c>
    </row>
    <row r="3" spans="1:20" ht="15" customHeight="1" x14ac:dyDescent="0.25"/>
    <row r="4" spans="1:20" ht="29.4" customHeight="1" thickBot="1" x14ac:dyDescent="0.35">
      <c r="A4" s="2" t="s">
        <v>0</v>
      </c>
      <c r="B4" s="2" t="s">
        <v>1</v>
      </c>
      <c r="C4" s="3" t="s">
        <v>2</v>
      </c>
      <c r="D4" s="4" t="s">
        <v>3</v>
      </c>
      <c r="E4" s="2" t="s">
        <v>4</v>
      </c>
      <c r="F4" s="2" t="s">
        <v>5</v>
      </c>
      <c r="G4" s="2" t="s">
        <v>6</v>
      </c>
      <c r="H4" s="5" t="s">
        <v>7</v>
      </c>
      <c r="I4" s="6" t="s">
        <v>83</v>
      </c>
      <c r="J4" s="6" t="s">
        <v>84</v>
      </c>
      <c r="K4" s="5" t="s">
        <v>85</v>
      </c>
      <c r="L4" s="7" t="s">
        <v>86</v>
      </c>
      <c r="M4" s="6" t="s">
        <v>87</v>
      </c>
      <c r="N4" s="6" t="s">
        <v>88</v>
      </c>
      <c r="O4" s="8" t="s">
        <v>8</v>
      </c>
    </row>
    <row r="5" spans="1:20" ht="15" customHeight="1" x14ac:dyDescent="0.3">
      <c r="A5" s="9" t="s">
        <v>9</v>
      </c>
      <c r="B5" s="9"/>
      <c r="C5" s="9"/>
      <c r="D5" s="9"/>
      <c r="E5" s="9"/>
      <c r="F5" s="9"/>
      <c r="G5" s="9"/>
      <c r="H5" s="10"/>
      <c r="I5" s="11"/>
      <c r="J5" s="11"/>
      <c r="K5" s="10"/>
      <c r="L5" s="12"/>
      <c r="M5" s="11"/>
      <c r="N5" s="11"/>
      <c r="O5" s="13"/>
    </row>
    <row r="6" spans="1:20" ht="14.4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13</v>
      </c>
      <c r="H6" s="15" t="s">
        <v>89</v>
      </c>
      <c r="I6" s="16">
        <v>20000</v>
      </c>
      <c r="J6" s="16">
        <v>20000</v>
      </c>
      <c r="K6" s="16">
        <v>0</v>
      </c>
      <c r="L6" s="16">
        <v>10000</v>
      </c>
      <c r="M6" s="16">
        <v>0</v>
      </c>
      <c r="N6" s="16">
        <v>0</v>
      </c>
      <c r="O6" s="17"/>
    </row>
    <row r="7" spans="1:20" ht="14.4" customHeight="1" x14ac:dyDescent="0.3">
      <c r="A7" s="15" t="s">
        <v>10</v>
      </c>
      <c r="B7" s="15" t="s">
        <v>16</v>
      </c>
      <c r="C7" s="15" t="s">
        <v>12</v>
      </c>
      <c r="D7" s="15" t="s">
        <v>13</v>
      </c>
      <c r="E7" s="15" t="s">
        <v>14</v>
      </c>
      <c r="F7" s="15" t="s">
        <v>12</v>
      </c>
      <c r="G7" s="15" t="s">
        <v>13</v>
      </c>
      <c r="H7" s="15" t="s">
        <v>90</v>
      </c>
      <c r="I7" s="16">
        <v>4907000</v>
      </c>
      <c r="J7" s="16">
        <v>4907000</v>
      </c>
      <c r="K7" s="16">
        <v>4871908</v>
      </c>
      <c r="L7" s="16">
        <v>5053000</v>
      </c>
      <c r="M7" s="16">
        <v>0</v>
      </c>
      <c r="N7" s="16">
        <v>0</v>
      </c>
      <c r="O7" s="17"/>
      <c r="P7" s="22"/>
      <c r="R7" s="17"/>
      <c r="S7" s="16"/>
      <c r="T7" s="18"/>
    </row>
    <row r="8" spans="1:20" ht="14.4" customHeight="1" x14ac:dyDescent="0.3">
      <c r="A8" s="14" t="s">
        <v>10</v>
      </c>
      <c r="B8" s="14" t="s">
        <v>17</v>
      </c>
      <c r="C8" s="14" t="s">
        <v>12</v>
      </c>
      <c r="D8" s="14" t="s">
        <v>13</v>
      </c>
      <c r="E8" s="14" t="s">
        <v>14</v>
      </c>
      <c r="F8" s="14" t="s">
        <v>15</v>
      </c>
      <c r="G8" s="14" t="s">
        <v>13</v>
      </c>
      <c r="H8" s="15" t="s">
        <v>91</v>
      </c>
      <c r="I8" s="16">
        <v>1000</v>
      </c>
      <c r="J8" s="16">
        <v>1000</v>
      </c>
      <c r="K8" s="16">
        <v>295</v>
      </c>
      <c r="L8" s="16">
        <v>500</v>
      </c>
      <c r="M8" s="16">
        <v>0</v>
      </c>
      <c r="N8" s="16">
        <v>0</v>
      </c>
      <c r="O8" s="17"/>
    </row>
    <row r="9" spans="1:20" ht="14.4" customHeight="1" x14ac:dyDescent="0.3">
      <c r="A9" s="15" t="s">
        <v>10</v>
      </c>
      <c r="B9" s="15" t="s">
        <v>18</v>
      </c>
      <c r="C9" s="15" t="s">
        <v>12</v>
      </c>
      <c r="D9" s="15" t="s">
        <v>13</v>
      </c>
      <c r="E9" s="15" t="s">
        <v>14</v>
      </c>
      <c r="F9" s="15" t="s">
        <v>15</v>
      </c>
      <c r="G9" s="15" t="s">
        <v>13</v>
      </c>
      <c r="H9" s="15" t="s">
        <v>92</v>
      </c>
      <c r="I9" s="16">
        <v>1000</v>
      </c>
      <c r="J9" s="16">
        <v>1000</v>
      </c>
      <c r="K9" s="16">
        <v>0</v>
      </c>
      <c r="L9" s="16">
        <v>1000</v>
      </c>
      <c r="M9" s="16">
        <v>0</v>
      </c>
      <c r="N9" s="16">
        <v>0</v>
      </c>
      <c r="O9" s="17"/>
    </row>
    <row r="10" spans="1:20" ht="14.4" customHeight="1" x14ac:dyDescent="0.3">
      <c r="A10" s="15" t="s">
        <v>10</v>
      </c>
      <c r="B10" s="15" t="s">
        <v>10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13</v>
      </c>
      <c r="H10" s="15" t="s">
        <v>79</v>
      </c>
      <c r="I10" s="16">
        <v>0</v>
      </c>
      <c r="J10" s="16">
        <v>0</v>
      </c>
      <c r="K10" s="16">
        <v>47374</v>
      </c>
      <c r="L10" s="16">
        <v>0</v>
      </c>
      <c r="M10" s="16">
        <v>0</v>
      </c>
      <c r="N10" s="16">
        <v>0</v>
      </c>
      <c r="O10" s="17"/>
    </row>
    <row r="11" spans="1:20" ht="14.4" customHeight="1" x14ac:dyDescent="0.3">
      <c r="A11" s="14" t="s">
        <v>10</v>
      </c>
      <c r="B11" s="14" t="s">
        <v>19</v>
      </c>
      <c r="C11" s="14" t="s">
        <v>12</v>
      </c>
      <c r="D11" s="14" t="s">
        <v>13</v>
      </c>
      <c r="E11" s="14" t="s">
        <v>14</v>
      </c>
      <c r="F11" s="14" t="s">
        <v>15</v>
      </c>
      <c r="G11" s="14" t="s">
        <v>13</v>
      </c>
      <c r="H11" s="15" t="s">
        <v>93</v>
      </c>
      <c r="I11" s="16">
        <v>20000</v>
      </c>
      <c r="J11" s="16">
        <v>20000</v>
      </c>
      <c r="K11" s="16">
        <v>0</v>
      </c>
      <c r="L11" s="16">
        <v>0</v>
      </c>
      <c r="M11" s="16">
        <v>0</v>
      </c>
      <c r="N11" s="16">
        <v>0</v>
      </c>
      <c r="O11" s="17"/>
    </row>
    <row r="12" spans="1:20" ht="14.4" customHeight="1" x14ac:dyDescent="0.3">
      <c r="A12" s="15" t="s">
        <v>10</v>
      </c>
      <c r="B12" s="15" t="s">
        <v>20</v>
      </c>
      <c r="C12" s="15" t="s">
        <v>12</v>
      </c>
      <c r="D12" s="15" t="s">
        <v>13</v>
      </c>
      <c r="E12" s="15" t="s">
        <v>14</v>
      </c>
      <c r="F12" s="15" t="s">
        <v>15</v>
      </c>
      <c r="G12" s="15" t="s">
        <v>13</v>
      </c>
      <c r="H12" s="15" t="s">
        <v>21</v>
      </c>
      <c r="I12" s="16">
        <v>1000</v>
      </c>
      <c r="J12" s="16">
        <v>1000</v>
      </c>
      <c r="K12" s="16">
        <v>0</v>
      </c>
      <c r="L12" s="16">
        <v>0</v>
      </c>
      <c r="M12" s="16">
        <v>0</v>
      </c>
      <c r="N12" s="16">
        <v>0</v>
      </c>
      <c r="O12" s="17"/>
    </row>
    <row r="13" spans="1:20" ht="14.4" customHeight="1" x14ac:dyDescent="0.3">
      <c r="A13" s="14" t="s">
        <v>12</v>
      </c>
      <c r="B13" s="14" t="s">
        <v>22</v>
      </c>
      <c r="C13" s="15" t="s">
        <v>23</v>
      </c>
      <c r="D13" s="14" t="s">
        <v>13</v>
      </c>
      <c r="E13" s="14" t="s">
        <v>14</v>
      </c>
      <c r="F13" s="14" t="s">
        <v>15</v>
      </c>
      <c r="G13" s="14" t="s">
        <v>13</v>
      </c>
      <c r="H13" s="15" t="s">
        <v>94</v>
      </c>
      <c r="I13" s="16">
        <v>1000000</v>
      </c>
      <c r="J13" s="16">
        <v>1000000</v>
      </c>
      <c r="K13" s="16">
        <v>1000000</v>
      </c>
      <c r="L13" s="16">
        <v>1000000</v>
      </c>
      <c r="M13" s="16">
        <v>0</v>
      </c>
      <c r="N13" s="16">
        <v>0</v>
      </c>
      <c r="O13" s="17"/>
      <c r="P13" s="16"/>
    </row>
    <row r="14" spans="1:20" ht="14.4" customHeight="1" x14ac:dyDescent="0.3">
      <c r="A14" s="14" t="s">
        <v>12</v>
      </c>
      <c r="B14" s="14" t="s">
        <v>22</v>
      </c>
      <c r="C14" s="14" t="s">
        <v>24</v>
      </c>
      <c r="D14" s="14" t="s">
        <v>13</v>
      </c>
      <c r="E14" s="14" t="s">
        <v>14</v>
      </c>
      <c r="F14" s="14" t="s">
        <v>15</v>
      </c>
      <c r="G14" s="14" t="s">
        <v>13</v>
      </c>
      <c r="H14" s="15" t="s">
        <v>95</v>
      </c>
      <c r="I14" s="16">
        <v>1000000</v>
      </c>
      <c r="J14" s="16">
        <v>1000000</v>
      </c>
      <c r="K14" s="16">
        <v>1000000</v>
      </c>
      <c r="L14" s="16">
        <v>1000000</v>
      </c>
      <c r="M14" s="16">
        <v>0</v>
      </c>
      <c r="N14" s="16">
        <v>0</v>
      </c>
      <c r="O14" s="17"/>
    </row>
    <row r="15" spans="1:20" ht="14.4" customHeight="1" x14ac:dyDescent="0.3">
      <c r="H15" s="19" t="s">
        <v>25</v>
      </c>
      <c r="I15" s="20">
        <f>SUM(I6:I14)</f>
        <v>6950000</v>
      </c>
      <c r="J15" s="20">
        <f>SUM(J6:J14)</f>
        <v>6950000</v>
      </c>
      <c r="K15" s="20">
        <f>SUM(K6:K14)</f>
        <v>6919577</v>
      </c>
      <c r="L15" s="20">
        <f>SUM(L6:L14)</f>
        <v>7064500</v>
      </c>
      <c r="O15" s="17"/>
    </row>
    <row r="17" spans="1:16" ht="14.4" customHeight="1" x14ac:dyDescent="0.3">
      <c r="A17" s="21" t="s">
        <v>26</v>
      </c>
      <c r="B17" s="14"/>
      <c r="C17" s="14"/>
      <c r="D17" s="14"/>
      <c r="E17" s="14"/>
      <c r="F17" s="14"/>
      <c r="G17" s="14"/>
      <c r="H17" s="14"/>
      <c r="I17" s="16"/>
      <c r="J17" s="16"/>
      <c r="K17" s="16"/>
      <c r="L17" s="16"/>
      <c r="M17" s="16"/>
      <c r="N17" s="16"/>
    </row>
    <row r="18" spans="1:16" ht="14.4" customHeight="1" x14ac:dyDescent="0.3">
      <c r="A18" s="14" t="s">
        <v>10</v>
      </c>
      <c r="B18" s="14" t="s">
        <v>27</v>
      </c>
      <c r="C18" s="14" t="s">
        <v>12</v>
      </c>
      <c r="D18" s="14" t="s">
        <v>13</v>
      </c>
      <c r="E18" s="14" t="s">
        <v>14</v>
      </c>
      <c r="F18" s="14" t="s">
        <v>15</v>
      </c>
      <c r="G18" s="14" t="s">
        <v>13</v>
      </c>
      <c r="H18" s="15" t="s">
        <v>28</v>
      </c>
      <c r="I18" s="16">
        <v>130000</v>
      </c>
      <c r="J18" s="16">
        <v>130000</v>
      </c>
      <c r="K18" s="16">
        <v>96290</v>
      </c>
      <c r="L18" s="16"/>
      <c r="M18" s="16">
        <v>130000</v>
      </c>
      <c r="N18" s="16">
        <v>0</v>
      </c>
      <c r="O18" s="17"/>
    </row>
    <row r="19" spans="1:16" ht="14.4" customHeight="1" x14ac:dyDescent="0.3">
      <c r="A19" s="14" t="s">
        <v>10</v>
      </c>
      <c r="B19" s="14" t="s">
        <v>29</v>
      </c>
      <c r="C19" s="14" t="s">
        <v>12</v>
      </c>
      <c r="D19" s="14" t="s">
        <v>13</v>
      </c>
      <c r="E19" s="14" t="s">
        <v>14</v>
      </c>
      <c r="F19" s="14" t="s">
        <v>15</v>
      </c>
      <c r="G19" s="14" t="s">
        <v>13</v>
      </c>
      <c r="H19" s="15" t="s">
        <v>80</v>
      </c>
      <c r="I19" s="16">
        <v>2000</v>
      </c>
      <c r="J19" s="16">
        <v>2000</v>
      </c>
      <c r="K19" s="16">
        <v>0</v>
      </c>
      <c r="L19" s="16"/>
      <c r="M19" s="16">
        <v>2000</v>
      </c>
      <c r="N19" s="16">
        <v>0</v>
      </c>
      <c r="O19" s="17"/>
    </row>
    <row r="20" spans="1:16" ht="14.4" customHeight="1" x14ac:dyDescent="0.3">
      <c r="A20" s="14" t="s">
        <v>10</v>
      </c>
      <c r="B20" s="14" t="s">
        <v>30</v>
      </c>
      <c r="C20" s="14" t="s">
        <v>12</v>
      </c>
      <c r="D20" s="14" t="s">
        <v>13</v>
      </c>
      <c r="E20" s="14" t="s">
        <v>14</v>
      </c>
      <c r="F20" s="14" t="s">
        <v>15</v>
      </c>
      <c r="G20" s="14" t="s">
        <v>13</v>
      </c>
      <c r="H20" s="15" t="s">
        <v>81</v>
      </c>
      <c r="I20" s="16">
        <v>50000</v>
      </c>
      <c r="J20" s="16">
        <v>50000</v>
      </c>
      <c r="K20" s="16">
        <v>0</v>
      </c>
      <c r="L20" s="16"/>
      <c r="M20" s="16">
        <v>50000</v>
      </c>
      <c r="N20" s="16">
        <v>0</v>
      </c>
      <c r="O20" s="17"/>
      <c r="P20" s="16"/>
    </row>
    <row r="21" spans="1:16" ht="14.4" customHeight="1" x14ac:dyDescent="0.3">
      <c r="A21" s="14" t="s">
        <v>10</v>
      </c>
      <c r="B21" s="14" t="s">
        <v>31</v>
      </c>
      <c r="C21" s="14" t="s">
        <v>12</v>
      </c>
      <c r="D21" s="14" t="s">
        <v>13</v>
      </c>
      <c r="E21" s="14" t="s">
        <v>14</v>
      </c>
      <c r="F21" s="14" t="s">
        <v>15</v>
      </c>
      <c r="G21" s="14" t="s">
        <v>13</v>
      </c>
      <c r="H21" s="15" t="s">
        <v>96</v>
      </c>
      <c r="I21" s="16">
        <v>20000</v>
      </c>
      <c r="J21" s="16">
        <v>20000</v>
      </c>
      <c r="K21" s="16">
        <v>3539</v>
      </c>
      <c r="L21" s="16"/>
      <c r="M21" s="16">
        <v>20000</v>
      </c>
      <c r="N21" s="16">
        <v>0</v>
      </c>
      <c r="O21" s="17"/>
    </row>
    <row r="22" spans="1:16" ht="14.4" customHeight="1" x14ac:dyDescent="0.3">
      <c r="A22" s="14" t="s">
        <v>10</v>
      </c>
      <c r="B22" s="14" t="s">
        <v>32</v>
      </c>
      <c r="C22" s="15" t="s">
        <v>12</v>
      </c>
      <c r="D22" s="14" t="s">
        <v>13</v>
      </c>
      <c r="E22" s="14" t="s">
        <v>14</v>
      </c>
      <c r="F22" s="15" t="s">
        <v>12</v>
      </c>
      <c r="G22" s="14" t="s">
        <v>13</v>
      </c>
      <c r="H22" s="15" t="s">
        <v>33</v>
      </c>
      <c r="I22" s="16">
        <v>500000</v>
      </c>
      <c r="J22" s="16">
        <v>500000</v>
      </c>
      <c r="K22" s="16">
        <v>147529</v>
      </c>
      <c r="L22" s="16"/>
      <c r="M22" s="16">
        <v>200000</v>
      </c>
      <c r="N22" s="16">
        <v>0</v>
      </c>
      <c r="O22" s="17"/>
    </row>
    <row r="23" spans="1:16" ht="14.4" customHeight="1" x14ac:dyDescent="0.3">
      <c r="A23" s="14" t="s">
        <v>10</v>
      </c>
      <c r="B23" s="14" t="s">
        <v>34</v>
      </c>
      <c r="C23" s="14" t="s">
        <v>12</v>
      </c>
      <c r="D23" s="14" t="s">
        <v>13</v>
      </c>
      <c r="E23" s="14" t="s">
        <v>14</v>
      </c>
      <c r="F23" s="14" t="s">
        <v>15</v>
      </c>
      <c r="G23" s="14" t="s">
        <v>13</v>
      </c>
      <c r="H23" s="15" t="s">
        <v>35</v>
      </c>
      <c r="I23" s="16">
        <v>10000</v>
      </c>
      <c r="J23" s="16">
        <v>10000</v>
      </c>
      <c r="K23" s="16">
        <v>0</v>
      </c>
      <c r="L23" s="16"/>
      <c r="M23" s="16">
        <v>10000</v>
      </c>
      <c r="N23" s="16">
        <v>0</v>
      </c>
      <c r="O23" s="17"/>
    </row>
    <row r="24" spans="1:16" ht="14.4" customHeight="1" x14ac:dyDescent="0.3">
      <c r="A24" s="14" t="s">
        <v>10</v>
      </c>
      <c r="B24" s="14" t="s">
        <v>36</v>
      </c>
      <c r="C24" s="14" t="s">
        <v>12</v>
      </c>
      <c r="D24" s="14" t="s">
        <v>13</v>
      </c>
      <c r="E24" s="14" t="s">
        <v>14</v>
      </c>
      <c r="F24" s="14" t="s">
        <v>15</v>
      </c>
      <c r="G24" s="14" t="s">
        <v>13</v>
      </c>
      <c r="H24" s="15" t="s">
        <v>37</v>
      </c>
      <c r="I24" s="16">
        <v>500</v>
      </c>
      <c r="J24" s="16">
        <v>500</v>
      </c>
      <c r="K24" s="16">
        <v>152</v>
      </c>
      <c r="L24" s="16"/>
      <c r="M24" s="16">
        <v>500</v>
      </c>
      <c r="N24" s="16">
        <v>0</v>
      </c>
      <c r="O24" s="17"/>
    </row>
    <row r="25" spans="1:16" ht="14.4" customHeight="1" x14ac:dyDescent="0.3">
      <c r="A25" s="14" t="s">
        <v>10</v>
      </c>
      <c r="B25" s="14" t="s">
        <v>38</v>
      </c>
      <c r="C25" s="14" t="s">
        <v>12</v>
      </c>
      <c r="D25" s="14" t="s">
        <v>13</v>
      </c>
      <c r="E25" s="14" t="s">
        <v>14</v>
      </c>
      <c r="F25" s="14" t="s">
        <v>15</v>
      </c>
      <c r="G25" s="14" t="s">
        <v>13</v>
      </c>
      <c r="H25" s="15" t="s">
        <v>39</v>
      </c>
      <c r="I25" s="16">
        <v>80000</v>
      </c>
      <c r="J25" s="16">
        <v>80000</v>
      </c>
      <c r="K25" s="16">
        <v>58134</v>
      </c>
      <c r="L25" s="16"/>
      <c r="M25" s="16">
        <v>80000</v>
      </c>
      <c r="N25" s="16">
        <v>0</v>
      </c>
      <c r="O25" s="17"/>
    </row>
    <row r="26" spans="1:16" ht="14.4" customHeight="1" x14ac:dyDescent="0.3">
      <c r="A26" s="14" t="s">
        <v>10</v>
      </c>
      <c r="B26" s="14" t="s">
        <v>40</v>
      </c>
      <c r="C26" s="14" t="s">
        <v>12</v>
      </c>
      <c r="D26" s="14" t="s">
        <v>13</v>
      </c>
      <c r="E26" s="14" t="s">
        <v>14</v>
      </c>
      <c r="F26" s="14" t="s">
        <v>15</v>
      </c>
      <c r="G26" s="14" t="s">
        <v>13</v>
      </c>
      <c r="H26" s="15" t="s">
        <v>41</v>
      </c>
      <c r="I26" s="22">
        <v>250000</v>
      </c>
      <c r="J26" s="16">
        <v>250000</v>
      </c>
      <c r="K26" s="16">
        <v>249838</v>
      </c>
      <c r="L26" s="16"/>
      <c r="M26" s="16">
        <v>250000</v>
      </c>
      <c r="N26" s="16">
        <v>0</v>
      </c>
      <c r="O26" s="17"/>
    </row>
    <row r="27" spans="1:16" ht="14.4" customHeight="1" x14ac:dyDescent="0.3">
      <c r="A27" s="14" t="s">
        <v>10</v>
      </c>
      <c r="B27" s="14" t="s">
        <v>42</v>
      </c>
      <c r="C27" s="14" t="s">
        <v>12</v>
      </c>
      <c r="D27" s="14" t="s">
        <v>13</v>
      </c>
      <c r="E27" s="14" t="s">
        <v>14</v>
      </c>
      <c r="F27" s="14" t="s">
        <v>15</v>
      </c>
      <c r="G27" s="14" t="s">
        <v>13</v>
      </c>
      <c r="H27" s="15" t="s">
        <v>43</v>
      </c>
      <c r="I27" s="16">
        <v>5000</v>
      </c>
      <c r="J27" s="16">
        <v>5000</v>
      </c>
      <c r="K27" s="16">
        <v>0</v>
      </c>
      <c r="L27" s="16"/>
      <c r="M27" s="16">
        <v>5000</v>
      </c>
      <c r="N27" s="16">
        <v>0</v>
      </c>
      <c r="O27" s="17"/>
    </row>
    <row r="28" spans="1:16" ht="14.4" customHeight="1" x14ac:dyDescent="0.3">
      <c r="A28" s="14" t="s">
        <v>10</v>
      </c>
      <c r="B28" s="14" t="s">
        <v>44</v>
      </c>
      <c r="C28" s="14" t="s">
        <v>12</v>
      </c>
      <c r="D28" s="14" t="s">
        <v>13</v>
      </c>
      <c r="E28" s="14" t="s">
        <v>14</v>
      </c>
      <c r="F28" s="14" t="s">
        <v>15</v>
      </c>
      <c r="G28" s="14" t="s">
        <v>13</v>
      </c>
      <c r="H28" s="15" t="s">
        <v>45</v>
      </c>
      <c r="I28" s="16">
        <v>10000</v>
      </c>
      <c r="J28" s="16">
        <v>10000</v>
      </c>
      <c r="K28" s="16">
        <v>9700</v>
      </c>
      <c r="L28" s="16"/>
      <c r="M28" s="16">
        <v>15000</v>
      </c>
      <c r="N28" s="16">
        <v>0</v>
      </c>
      <c r="O28" s="17"/>
    </row>
    <row r="29" spans="1:16" ht="28.8" customHeight="1" x14ac:dyDescent="0.3">
      <c r="A29" s="15" t="s">
        <v>10</v>
      </c>
      <c r="B29" s="15" t="s">
        <v>46</v>
      </c>
      <c r="C29" s="15" t="s">
        <v>12</v>
      </c>
      <c r="D29" s="15" t="s">
        <v>13</v>
      </c>
      <c r="E29" s="15" t="s">
        <v>14</v>
      </c>
      <c r="F29" s="15" t="s">
        <v>15</v>
      </c>
      <c r="G29" s="15" t="s">
        <v>13</v>
      </c>
      <c r="H29" s="23" t="s">
        <v>97</v>
      </c>
      <c r="I29" s="16">
        <v>3000</v>
      </c>
      <c r="J29" s="16">
        <v>3000</v>
      </c>
      <c r="K29" s="16">
        <v>0</v>
      </c>
      <c r="L29" s="16"/>
      <c r="M29" s="16">
        <v>3000</v>
      </c>
      <c r="N29" s="16">
        <v>0</v>
      </c>
      <c r="O29" s="17"/>
    </row>
    <row r="30" spans="1:16" ht="14.4" customHeight="1" x14ac:dyDescent="0.3">
      <c r="A30" s="14" t="s">
        <v>10</v>
      </c>
      <c r="B30" s="14" t="s">
        <v>47</v>
      </c>
      <c r="C30" s="14" t="s">
        <v>12</v>
      </c>
      <c r="D30" s="14" t="s">
        <v>13</v>
      </c>
      <c r="E30" s="14" t="s">
        <v>14</v>
      </c>
      <c r="F30" s="14" t="s">
        <v>15</v>
      </c>
      <c r="G30" s="14" t="s">
        <v>13</v>
      </c>
      <c r="H30" s="15" t="s">
        <v>48</v>
      </c>
      <c r="I30" s="16">
        <v>500000</v>
      </c>
      <c r="J30" s="16">
        <v>500000</v>
      </c>
      <c r="K30" s="16">
        <v>354729</v>
      </c>
      <c r="L30" s="16"/>
      <c r="M30" s="16">
        <v>500000</v>
      </c>
      <c r="N30" s="16">
        <v>0</v>
      </c>
      <c r="O30" s="17"/>
    </row>
    <row r="31" spans="1:16" ht="14.4" customHeight="1" x14ac:dyDescent="0.3">
      <c r="A31" s="14" t="s">
        <v>10</v>
      </c>
      <c r="B31" s="14" t="s">
        <v>49</v>
      </c>
      <c r="C31" s="14" t="s">
        <v>12</v>
      </c>
      <c r="D31" s="14" t="s">
        <v>13</v>
      </c>
      <c r="E31" s="14" t="s">
        <v>14</v>
      </c>
      <c r="F31" s="14" t="s">
        <v>15</v>
      </c>
      <c r="G31" s="14" t="s">
        <v>13</v>
      </c>
      <c r="H31" s="15" t="s">
        <v>50</v>
      </c>
      <c r="I31" s="16">
        <v>500000</v>
      </c>
      <c r="J31" s="16">
        <v>500000</v>
      </c>
      <c r="K31" s="16">
        <v>0</v>
      </c>
      <c r="L31" s="16"/>
      <c r="M31" s="16">
        <v>500000</v>
      </c>
      <c r="N31" s="16">
        <v>0</v>
      </c>
      <c r="O31" s="17"/>
    </row>
    <row r="32" spans="1:16" ht="14.4" customHeight="1" x14ac:dyDescent="0.3">
      <c r="A32" s="14" t="s">
        <v>10</v>
      </c>
      <c r="B32" s="14" t="s">
        <v>51</v>
      </c>
      <c r="C32" s="14" t="s">
        <v>12</v>
      </c>
      <c r="D32" s="14" t="s">
        <v>13</v>
      </c>
      <c r="E32" s="14" t="s">
        <v>14</v>
      </c>
      <c r="F32" s="14" t="s">
        <v>15</v>
      </c>
      <c r="G32" s="14" t="s">
        <v>13</v>
      </c>
      <c r="H32" s="15" t="s">
        <v>52</v>
      </c>
      <c r="I32" s="16">
        <v>1000</v>
      </c>
      <c r="J32" s="16">
        <v>1000</v>
      </c>
      <c r="K32" s="16">
        <v>0</v>
      </c>
      <c r="L32" s="16"/>
      <c r="M32" s="16">
        <v>1000</v>
      </c>
      <c r="N32" s="16">
        <v>0</v>
      </c>
      <c r="O32" s="17"/>
    </row>
    <row r="33" spans="1:20" ht="14.4" customHeight="1" x14ac:dyDescent="0.3">
      <c r="A33" s="14" t="s">
        <v>10</v>
      </c>
      <c r="B33" s="14" t="s">
        <v>53</v>
      </c>
      <c r="C33" s="14" t="s">
        <v>12</v>
      </c>
      <c r="D33" s="14" t="s">
        <v>13</v>
      </c>
      <c r="E33" s="14" t="s">
        <v>14</v>
      </c>
      <c r="F33" s="14" t="s">
        <v>15</v>
      </c>
      <c r="G33" s="14" t="s">
        <v>13</v>
      </c>
      <c r="H33" s="15" t="s">
        <v>54</v>
      </c>
      <c r="I33" s="16">
        <v>3000</v>
      </c>
      <c r="J33" s="16">
        <v>3000</v>
      </c>
      <c r="K33" s="16">
        <v>1111</v>
      </c>
      <c r="L33" s="16"/>
      <c r="M33" s="16">
        <v>3000</v>
      </c>
      <c r="N33" s="16">
        <v>0</v>
      </c>
      <c r="O33" s="17"/>
    </row>
    <row r="34" spans="1:20" ht="14.4" customHeight="1" x14ac:dyDescent="0.3">
      <c r="A34" s="15" t="s">
        <v>10</v>
      </c>
      <c r="B34" s="15" t="s">
        <v>55</v>
      </c>
      <c r="C34" s="15" t="s">
        <v>12</v>
      </c>
      <c r="D34" s="15" t="s">
        <v>13</v>
      </c>
      <c r="E34" s="15" t="s">
        <v>14</v>
      </c>
      <c r="F34" s="15" t="s">
        <v>15</v>
      </c>
      <c r="G34" s="15" t="s">
        <v>13</v>
      </c>
      <c r="H34" s="15" t="s">
        <v>98</v>
      </c>
      <c r="I34" s="16">
        <v>5000</v>
      </c>
      <c r="J34" s="16">
        <v>5000</v>
      </c>
      <c r="K34" s="16">
        <v>3000</v>
      </c>
      <c r="L34" s="16"/>
      <c r="M34" s="16">
        <v>5000</v>
      </c>
      <c r="N34" s="16">
        <v>0</v>
      </c>
      <c r="O34" s="17"/>
    </row>
    <row r="35" spans="1:20" ht="14.4" customHeight="1" x14ac:dyDescent="0.3">
      <c r="A35" s="14" t="s">
        <v>10</v>
      </c>
      <c r="B35" s="14" t="s">
        <v>56</v>
      </c>
      <c r="C35" s="14" t="s">
        <v>12</v>
      </c>
      <c r="D35" s="14" t="s">
        <v>13</v>
      </c>
      <c r="E35" s="14" t="s">
        <v>14</v>
      </c>
      <c r="F35" s="14" t="s">
        <v>15</v>
      </c>
      <c r="G35" s="14" t="s">
        <v>13</v>
      </c>
      <c r="H35" s="15" t="s">
        <v>99</v>
      </c>
      <c r="I35" s="16">
        <v>1000</v>
      </c>
      <c r="J35" s="16">
        <v>1000</v>
      </c>
      <c r="K35" s="16">
        <v>0</v>
      </c>
      <c r="L35" s="16"/>
      <c r="M35" s="16">
        <v>1000</v>
      </c>
      <c r="N35" s="16">
        <v>0</v>
      </c>
      <c r="O35" s="17"/>
    </row>
    <row r="36" spans="1:20" ht="14.4" customHeight="1" x14ac:dyDescent="0.3">
      <c r="A36" s="15" t="s">
        <v>10</v>
      </c>
      <c r="B36" s="15" t="s">
        <v>57</v>
      </c>
      <c r="C36" s="15" t="s">
        <v>12</v>
      </c>
      <c r="D36" s="15" t="s">
        <v>13</v>
      </c>
      <c r="E36" s="15" t="s">
        <v>14</v>
      </c>
      <c r="F36" s="15" t="s">
        <v>15</v>
      </c>
      <c r="G36" s="15" t="s">
        <v>13</v>
      </c>
      <c r="H36" s="15" t="s">
        <v>58</v>
      </c>
      <c r="I36" s="16">
        <v>10000</v>
      </c>
      <c r="J36" s="16">
        <v>10000</v>
      </c>
      <c r="K36" s="16">
        <v>0</v>
      </c>
      <c r="L36" s="16"/>
      <c r="M36" s="16">
        <v>10000</v>
      </c>
      <c r="N36" s="16">
        <v>0</v>
      </c>
      <c r="O36" s="17"/>
    </row>
    <row r="37" spans="1:20" ht="14.4" customHeight="1" x14ac:dyDescent="0.3">
      <c r="A37" s="14" t="s">
        <v>10</v>
      </c>
      <c r="B37" s="14" t="s">
        <v>59</v>
      </c>
      <c r="C37" s="14" t="s">
        <v>12</v>
      </c>
      <c r="D37" s="14" t="s">
        <v>13</v>
      </c>
      <c r="E37" s="14" t="s">
        <v>14</v>
      </c>
      <c r="F37" s="14" t="s">
        <v>15</v>
      </c>
      <c r="G37" s="14" t="s">
        <v>13</v>
      </c>
      <c r="H37" s="15" t="s">
        <v>100</v>
      </c>
      <c r="I37" s="16">
        <v>1000000</v>
      </c>
      <c r="J37" s="16">
        <v>1600000</v>
      </c>
      <c r="K37" s="16">
        <v>1180535</v>
      </c>
      <c r="L37" s="16"/>
      <c r="M37" s="16">
        <v>1313500</v>
      </c>
      <c r="N37" s="16">
        <v>0</v>
      </c>
      <c r="O37" s="17"/>
    </row>
    <row r="38" spans="1:20" ht="14.4" customHeight="1" x14ac:dyDescent="0.3">
      <c r="A38" s="14" t="s">
        <v>10</v>
      </c>
      <c r="B38" s="14" t="s">
        <v>60</v>
      </c>
      <c r="C38" s="14" t="s">
        <v>12</v>
      </c>
      <c r="D38" s="14" t="s">
        <v>13</v>
      </c>
      <c r="E38" s="14" t="s">
        <v>14</v>
      </c>
      <c r="F38" s="14" t="s">
        <v>15</v>
      </c>
      <c r="G38" s="14" t="s">
        <v>13</v>
      </c>
      <c r="H38" s="15" t="s">
        <v>61</v>
      </c>
      <c r="I38" s="16">
        <v>5000</v>
      </c>
      <c r="J38" s="16">
        <v>5000</v>
      </c>
      <c r="K38" s="16">
        <v>0</v>
      </c>
      <c r="L38" s="16"/>
      <c r="M38" s="16">
        <v>1000</v>
      </c>
      <c r="N38" s="16">
        <v>0</v>
      </c>
      <c r="O38" s="17"/>
    </row>
    <row r="39" spans="1:20" ht="14.4" customHeight="1" x14ac:dyDescent="0.3">
      <c r="A39" s="14" t="s">
        <v>10</v>
      </c>
      <c r="B39" s="14" t="s">
        <v>62</v>
      </c>
      <c r="C39" s="15" t="s">
        <v>12</v>
      </c>
      <c r="D39" s="14" t="s">
        <v>13</v>
      </c>
      <c r="E39" s="14" t="s">
        <v>14</v>
      </c>
      <c r="F39" s="15" t="s">
        <v>15</v>
      </c>
      <c r="G39" s="14" t="s">
        <v>13</v>
      </c>
      <c r="H39" s="15" t="s">
        <v>63</v>
      </c>
      <c r="I39" s="16">
        <v>500000</v>
      </c>
      <c r="J39" s="16">
        <v>500000</v>
      </c>
      <c r="K39" s="16">
        <v>6175</v>
      </c>
      <c r="L39" s="16"/>
      <c r="M39" s="16">
        <v>600000</v>
      </c>
      <c r="N39" s="16">
        <v>0</v>
      </c>
      <c r="O39" s="17"/>
    </row>
    <row r="40" spans="1:20" ht="14.4" customHeight="1" x14ac:dyDescent="0.3">
      <c r="A40" s="14" t="s">
        <v>10</v>
      </c>
      <c r="B40" s="14" t="s">
        <v>64</v>
      </c>
      <c r="C40" s="14" t="s">
        <v>12</v>
      </c>
      <c r="D40" s="14" t="s">
        <v>13</v>
      </c>
      <c r="E40" s="14" t="s">
        <v>14</v>
      </c>
      <c r="F40" s="14" t="s">
        <v>15</v>
      </c>
      <c r="G40" s="14" t="s">
        <v>13</v>
      </c>
      <c r="H40" s="15" t="s">
        <v>65</v>
      </c>
      <c r="I40" s="16">
        <v>500000</v>
      </c>
      <c r="J40" s="16">
        <v>500000</v>
      </c>
      <c r="K40" s="16">
        <v>348480</v>
      </c>
      <c r="L40" s="16"/>
      <c r="M40" s="16">
        <v>400000</v>
      </c>
      <c r="N40" s="16">
        <v>0</v>
      </c>
      <c r="O40" s="17"/>
    </row>
    <row r="41" spans="1:20" ht="14.4" customHeight="1" x14ac:dyDescent="0.3">
      <c r="H41" s="24" t="s">
        <v>66</v>
      </c>
      <c r="I41" s="20">
        <f>SUM(I18:I40)</f>
        <v>4085500</v>
      </c>
      <c r="J41" s="20">
        <f>SUM(J18:J40)</f>
        <v>4685500</v>
      </c>
      <c r="K41" s="20">
        <f>SUM(K18:K40)</f>
        <v>2459212</v>
      </c>
      <c r="M41" s="20">
        <f>SUM(M18:M40)</f>
        <v>4100000</v>
      </c>
      <c r="O41" s="17"/>
    </row>
    <row r="43" spans="1:20" ht="14.4" customHeight="1" x14ac:dyDescent="0.3">
      <c r="A43" s="21" t="s">
        <v>67</v>
      </c>
      <c r="B43" s="14"/>
      <c r="C43" s="14"/>
      <c r="D43" s="14"/>
      <c r="E43" s="14"/>
      <c r="F43" s="14"/>
      <c r="G43" s="14"/>
      <c r="H43" s="23"/>
      <c r="I43" s="16"/>
      <c r="J43" s="16"/>
      <c r="K43" s="16"/>
      <c r="L43" s="16"/>
      <c r="M43" s="16"/>
      <c r="N43" s="16"/>
    </row>
    <row r="44" spans="1:20" ht="14.4" customHeight="1" x14ac:dyDescent="0.3">
      <c r="A44" s="14" t="s">
        <v>12</v>
      </c>
      <c r="B44" s="14" t="s">
        <v>68</v>
      </c>
      <c r="C44" s="14" t="s">
        <v>12</v>
      </c>
      <c r="D44" s="14" t="s">
        <v>13</v>
      </c>
      <c r="E44" s="14" t="s">
        <v>14</v>
      </c>
      <c r="F44" s="14" t="s">
        <v>15</v>
      </c>
      <c r="G44" s="14" t="s">
        <v>13</v>
      </c>
      <c r="H44" s="15" t="s">
        <v>69</v>
      </c>
      <c r="I44" s="16">
        <v>161500</v>
      </c>
      <c r="J44" s="16">
        <v>2561500</v>
      </c>
      <c r="K44" s="16">
        <v>353182</v>
      </c>
      <c r="L44" s="16">
        <v>0</v>
      </c>
      <c r="M44" s="16">
        <v>0</v>
      </c>
      <c r="N44" s="16">
        <v>-2964500</v>
      </c>
      <c r="O44" s="25"/>
    </row>
    <row r="45" spans="1:20" ht="14.4" customHeight="1" x14ac:dyDescent="0.3">
      <c r="A45" s="14"/>
      <c r="B45" s="14"/>
      <c r="C45" s="14"/>
      <c r="D45" s="14"/>
      <c r="E45" s="14"/>
      <c r="F45" s="14"/>
      <c r="G45" s="14"/>
      <c r="H45" s="15"/>
      <c r="I45" s="16"/>
      <c r="J45" s="16"/>
      <c r="K45" s="16"/>
      <c r="L45" s="16"/>
      <c r="M45" s="16"/>
      <c r="N45" s="26"/>
      <c r="O45" s="25"/>
    </row>
    <row r="46" spans="1:20" ht="14.4" customHeight="1" x14ac:dyDescent="0.3">
      <c r="A46" s="14" t="s">
        <v>12</v>
      </c>
      <c r="B46" s="14" t="s">
        <v>70</v>
      </c>
      <c r="C46" s="14" t="s">
        <v>12</v>
      </c>
      <c r="D46" s="14" t="s">
        <v>13</v>
      </c>
      <c r="E46" s="14" t="s">
        <v>14</v>
      </c>
      <c r="F46" s="14" t="s">
        <v>15</v>
      </c>
      <c r="G46" s="14" t="s">
        <v>13</v>
      </c>
      <c r="H46" s="15" t="s">
        <v>71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25"/>
    </row>
    <row r="47" spans="1:20" ht="14.4" customHeight="1" x14ac:dyDescent="0.3">
      <c r="A47" s="14" t="s">
        <v>12</v>
      </c>
      <c r="B47" s="14" t="s">
        <v>72</v>
      </c>
      <c r="C47" s="14" t="s">
        <v>12</v>
      </c>
      <c r="D47" s="14" t="s">
        <v>13</v>
      </c>
      <c r="E47" s="14" t="s">
        <v>14</v>
      </c>
      <c r="F47" s="14" t="s">
        <v>15</v>
      </c>
      <c r="G47" s="14" t="s">
        <v>13</v>
      </c>
      <c r="H47" s="15" t="s">
        <v>73</v>
      </c>
      <c r="I47" s="16">
        <v>-3026000</v>
      </c>
      <c r="J47" s="16">
        <v>-4826000</v>
      </c>
      <c r="K47" s="16">
        <v>-4814810</v>
      </c>
      <c r="L47" s="16">
        <v>0</v>
      </c>
      <c r="M47" s="16">
        <v>0</v>
      </c>
      <c r="N47" s="16">
        <v>0</v>
      </c>
      <c r="O47" s="17"/>
    </row>
    <row r="48" spans="1:20" ht="14.4" customHeight="1" x14ac:dyDescent="0.3">
      <c r="A48" s="14"/>
      <c r="B48" s="15" t="s">
        <v>74</v>
      </c>
      <c r="C48" s="14"/>
      <c r="D48" s="14"/>
      <c r="E48" s="14"/>
      <c r="F48" s="14"/>
      <c r="G48" s="14"/>
      <c r="H48" s="15" t="s">
        <v>75</v>
      </c>
      <c r="I48" s="16">
        <v>0</v>
      </c>
      <c r="J48" s="16">
        <v>0</v>
      </c>
      <c r="K48" s="16">
        <v>1263</v>
      </c>
      <c r="L48" s="16">
        <v>0</v>
      </c>
      <c r="M48" s="16">
        <v>0</v>
      </c>
      <c r="N48" s="16">
        <v>0</v>
      </c>
      <c r="O48" s="17"/>
      <c r="R48" s="22"/>
      <c r="T48" s="22"/>
    </row>
    <row r="49" spans="1:21" ht="14.4" customHeight="1" x14ac:dyDescent="0.3">
      <c r="H49" s="27" t="s">
        <v>76</v>
      </c>
      <c r="I49" s="20">
        <f>SUM(I44:I47)</f>
        <v>-2864500</v>
      </c>
      <c r="J49" s="20">
        <f>SUM(J44:J47)</f>
        <v>-2264500</v>
      </c>
      <c r="K49" s="20">
        <f>SUM(K44:K48)</f>
        <v>-4460365</v>
      </c>
      <c r="N49" s="20">
        <f>SUM(N44+N46+N47)</f>
        <v>-2964500</v>
      </c>
      <c r="O49" s="17"/>
      <c r="R49" s="22"/>
      <c r="T49" s="22"/>
    </row>
    <row r="50" spans="1:21" ht="14.4" customHeight="1" x14ac:dyDescent="0.3">
      <c r="O50" s="17"/>
      <c r="R50" s="37"/>
      <c r="S50" s="38"/>
      <c r="T50" s="37"/>
      <c r="U50" s="22"/>
    </row>
    <row r="51" spans="1:21" ht="14.4" customHeight="1" x14ac:dyDescent="0.3">
      <c r="B51" s="29" t="s">
        <v>77</v>
      </c>
      <c r="E51" s="28"/>
    </row>
    <row r="52" spans="1:21" ht="14.4" customHeight="1" x14ac:dyDescent="0.3">
      <c r="B52" s="29" t="s">
        <v>101</v>
      </c>
      <c r="E52" s="28"/>
      <c r="H52" s="30"/>
    </row>
    <row r="53" spans="1:21" ht="14.4" customHeight="1" x14ac:dyDescent="0.3">
      <c r="B53" s="29" t="s">
        <v>102</v>
      </c>
      <c r="C53" s="29"/>
      <c r="D53" s="29"/>
      <c r="E53" s="29"/>
      <c r="F53" s="29"/>
      <c r="G53" s="29"/>
      <c r="H53" s="29"/>
      <c r="I53" s="22"/>
      <c r="J53" s="22"/>
      <c r="K53" s="22"/>
      <c r="M53" s="31"/>
      <c r="N53" s="32"/>
    </row>
    <row r="54" spans="1:21" ht="14.4" customHeight="1" x14ac:dyDescent="0.25">
      <c r="J54" s="22"/>
      <c r="M54" s="33"/>
      <c r="N54" s="34"/>
    </row>
    <row r="55" spans="1:21" ht="14.4" customHeight="1" x14ac:dyDescent="0.25">
      <c r="L55" t="s">
        <v>78</v>
      </c>
      <c r="P55" s="35"/>
    </row>
    <row r="57" spans="1:21" ht="14.4" customHeight="1" x14ac:dyDescent="0.3">
      <c r="N57" s="13"/>
      <c r="O57" s="20"/>
      <c r="P57" s="22"/>
    </row>
    <row r="58" spans="1:21" ht="14.4" customHeight="1" x14ac:dyDescent="0.3">
      <c r="N58" s="13"/>
      <c r="O58" s="20"/>
      <c r="P58" s="22" t="s">
        <v>78</v>
      </c>
    </row>
    <row r="59" spans="1:21" ht="14.4" customHeight="1" x14ac:dyDescent="0.3">
      <c r="N59" s="13"/>
      <c r="O59" s="36"/>
      <c r="P59" s="22"/>
    </row>
    <row r="60" spans="1:21" ht="14.4" customHeight="1" x14ac:dyDescent="0.25">
      <c r="O60" s="22"/>
      <c r="P60" s="22"/>
    </row>
    <row r="61" spans="1:21" ht="14.4" customHeight="1" x14ac:dyDescent="0.3">
      <c r="N61" s="13"/>
      <c r="O61" s="13"/>
    </row>
    <row r="62" spans="1:21" ht="14.4" customHeight="1" x14ac:dyDescent="0.3">
      <c r="N62" s="20"/>
      <c r="O62" s="20"/>
      <c r="P62" s="22"/>
    </row>
    <row r="63" spans="1:21" ht="14.4" customHeight="1" x14ac:dyDescent="0.3">
      <c r="A63" s="13"/>
      <c r="N63" s="13"/>
      <c r="P63" s="22"/>
    </row>
    <row r="64" spans="1:21" ht="14.4" customHeight="1" x14ac:dyDescent="0.3">
      <c r="A64" s="13"/>
      <c r="B64" s="13"/>
      <c r="C64" s="13"/>
      <c r="D64" s="20"/>
      <c r="O64" s="22"/>
    </row>
    <row r="65" spans="4:4" ht="14.4" customHeight="1" x14ac:dyDescent="0.25">
      <c r="D65" s="22"/>
    </row>
    <row r="66" spans="4:4" ht="14.4" customHeight="1" x14ac:dyDescent="0.3">
      <c r="D66" s="20"/>
    </row>
  </sheetData>
  <printOptions gridLines="1"/>
  <pageMargins left="0.25" right="0.25" top="0.75" bottom="0.75" header="0.3" footer="0.3"/>
  <pageSetup paperSize="9" scale="55" fitToWidth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 Drasov Malhostovice</dc:creator>
  <cp:lastModifiedBy>COV Drasov Malhostovice</cp:lastModifiedBy>
  <cp:lastPrinted>2026-03-12T09:45:01Z</cp:lastPrinted>
  <dcterms:created xsi:type="dcterms:W3CDTF">2025-03-10T19:51:10Z</dcterms:created>
  <dcterms:modified xsi:type="dcterms:W3CDTF">2026-03-12T13:43:48Z</dcterms:modified>
</cp:coreProperties>
</file>